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1. INFO PUBLICA 2026\08 AGOSTO 2026\Decreto 57 2008 Art. 10 Numeral 11 Inf. Contrataciones de ByS\FORMATO SIE\"/>
    </mc:Choice>
  </mc:AlternateContent>
  <bookViews>
    <workbookView xWindow="0" yWindow="0" windowWidth="28800" windowHeight="13710"/>
  </bookViews>
  <sheets>
    <sheet name="REPORTE NUMERAL 11" sheetId="1" r:id="rId1"/>
  </sheets>
  <definedNames>
    <definedName name="_xlnm._FilterDatabase" localSheetId="0" hidden="1">'REPORTE NUMERAL 11'!$A$9:$J$9</definedName>
    <definedName name="_xlnm.Print_Area" localSheetId="0">'REPORTE NUMERAL 11'!$A$1:$J$63</definedName>
    <definedName name="_xlnm.Print_Titles" localSheetId="0">'REPORTE NUMERAL 11'!$9:$9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8" i="1" l="1"/>
  <c r="J37" i="1"/>
  <c r="J36" i="1"/>
  <c r="J35" i="1"/>
  <c r="J34" i="1"/>
  <c r="J29" i="1"/>
  <c r="J33" i="1"/>
  <c r="J32" i="1"/>
  <c r="J31" i="1"/>
  <c r="J27" i="1"/>
  <c r="J26" i="1"/>
  <c r="J13" i="1" l="1"/>
  <c r="J14" i="1"/>
  <c r="J15" i="1"/>
  <c r="J16" i="1"/>
  <c r="J17" i="1"/>
  <c r="J18" i="1"/>
  <c r="J19" i="1"/>
  <c r="J20" i="1"/>
  <c r="J21" i="1"/>
  <c r="J22" i="1"/>
  <c r="J23" i="1"/>
  <c r="J59" i="1" l="1"/>
  <c r="J60" i="1"/>
  <c r="J58" i="1"/>
  <c r="J51" i="1"/>
  <c r="J61" i="1" l="1"/>
  <c r="J50" i="1"/>
  <c r="J44" i="1"/>
  <c r="J43" i="1"/>
  <c r="J42" i="1"/>
  <c r="J28" i="1"/>
  <c r="J24" i="1"/>
  <c r="J11" i="1" l="1"/>
  <c r="J12" i="1"/>
  <c r="J25" i="1"/>
  <c r="J30" i="1"/>
  <c r="J39" i="1"/>
  <c r="J40" i="1"/>
  <c r="J41" i="1"/>
  <c r="J45" i="1"/>
  <c r="J46" i="1"/>
  <c r="J47" i="1"/>
  <c r="J48" i="1"/>
  <c r="J49" i="1"/>
  <c r="J52" i="1"/>
  <c r="J53" i="1"/>
  <c r="J54" i="1"/>
  <c r="J56" i="1"/>
  <c r="J57" i="1" s="1"/>
  <c r="J10" i="1"/>
  <c r="J55" i="1" l="1"/>
  <c r="J62" i="1" s="1"/>
</calcChain>
</file>

<file path=xl/sharedStrings.xml><?xml version="1.0" encoding="utf-8"?>
<sst xmlns="http://schemas.openxmlformats.org/spreadsheetml/2006/main" count="219" uniqueCount="119">
  <si>
    <t>Monto</t>
  </si>
  <si>
    <t>Renglón presupuestario</t>
  </si>
  <si>
    <t>Información de Oficio</t>
  </si>
  <si>
    <t>INFORMACIÓN DE PROCESOS DE CONTRATACIONES</t>
  </si>
  <si>
    <t>NIT</t>
  </si>
  <si>
    <t>Descripción</t>
  </si>
  <si>
    <t>Valores expresados en Quetzales</t>
  </si>
  <si>
    <t>Periodo del 01 al 31 de agosto de 2018</t>
  </si>
  <si>
    <t>Precio Unitario</t>
  </si>
  <si>
    <t xml:space="preserve">Características del proveedor </t>
  </si>
  <si>
    <t>BAJA CUANTÍA</t>
  </si>
  <si>
    <t>Ley de Acceso a la Información Pública - Art 10 Numeral 11</t>
  </si>
  <si>
    <t>Dirección Administrativa</t>
  </si>
  <si>
    <t>ALIMENTOS PARA PERSONAS</t>
  </si>
  <si>
    <t>TELEFONÍA</t>
  </si>
  <si>
    <t>TELECOMUNICACIONES DE GUATEMALA  SOCIEDAD ANONIMA</t>
  </si>
  <si>
    <t>EMPRESA MUNICIPAL DE AGUA DE LA CIUDAD DE GUATEMALA</t>
  </si>
  <si>
    <t>AGUA</t>
  </si>
  <si>
    <t>ENERGÍA ELÉCTRICA</t>
  </si>
  <si>
    <t>SERVICIOS DE CAPACITACIÓN</t>
  </si>
  <si>
    <t>ENTIDAD 11130016, UNIDAD EJECUTORA 241</t>
  </si>
  <si>
    <t>CONTRERAS GARCÍA BELTER DANILO</t>
  </si>
  <si>
    <t>PRODUCTOS PLÁSTICOS, NYLON, VINIL Y P.V.C.</t>
  </si>
  <si>
    <t>MANTENIMIENTO Y REPARACIÓN DE EDIFICIOS</t>
  </si>
  <si>
    <t>ELEVACIONES TECNICAS SOCIEDAD ANONIMA</t>
  </si>
  <si>
    <t>DISTRIBUIDORA JALAPEÑA  SOCIEDAD ANONIMA</t>
  </si>
  <si>
    <t>OTRAS MAQUINARIAS Y EQUIPOS</t>
  </si>
  <si>
    <t>DERECHOS DE BIENES INTANGIBLES</t>
  </si>
  <si>
    <t>MANTENIMIENTO Y REPARACIÓN DE MEDIOS DE TRANSPORTE</t>
  </si>
  <si>
    <t>MANTENIMIENTO Y REPARACIÓN DE OTRAS MAQUINARIAS Y EQUIPOS</t>
  </si>
  <si>
    <t>SERVICIOS DE ATENCIÓN Y PROTOCOLO</t>
  </si>
  <si>
    <t>IMPRESIONES ILIMITADAS  SOCIEDAD ANONIMA</t>
  </si>
  <si>
    <t>Total Baja Cuantía</t>
  </si>
  <si>
    <t>Total Negociaciones entre entidades públicas</t>
  </si>
  <si>
    <t>Total Procedimientos regulados por el artículo 44 LCE (Casos de excepcióin)</t>
  </si>
  <si>
    <t>Gran Total</t>
  </si>
  <si>
    <t>No.</t>
  </si>
  <si>
    <t>Cantidad</t>
  </si>
  <si>
    <t>Fuente R00812608.rpt</t>
  </si>
  <si>
    <t>GRUPO KOR  SOCIEDAD ANONIMA</t>
  </si>
  <si>
    <t>Adquisición de 1 camilla de accionamiento giratorio de metal de 6 ruedas para uso del personal de la sección de Transportes de la SIE para trabajos mecánicos menores. Según formulario de adquisición 0333-2026 de fecha 15 de junio de 2026.</t>
  </si>
  <si>
    <t>Adquisición de 50 unidades de estuches para moneda conmemorativa y 50 unidades de bolsas de algodón, para las actividades de recepción, atención y reconocimiento a las visitas oficiales de alto nivel que recibe el Despacho Superior de la SIE. Según formulario de adquisición 0373-2026 de fecha 07 de julio de 2026.</t>
  </si>
  <si>
    <t>Seguro de equipo electrónico, para 33 equipos de computo portátiles, propiedad de la Secretaría de Inteligencia Estratégica del Estado, para proteger frente a reigos de robo, hurto, incendios y fenomenos naturales, con un plazo de vigencia del 23 de agosto de 2026 al 23 de agosto del 2027. (365 días), según formulario de aquisición  correlativo: 0396-2026 de fecha 05-08-2026.</t>
  </si>
  <si>
    <t>Servicio de alcantarillado municipal de agua, para uso del edificio de la Secretaría de Inteligencia Estratégica del Estado, según periodo de lectura de julio a agosto de 2026.</t>
  </si>
  <si>
    <t>Servicio de energía eléctrica del edificio de la Secretaría de Inteligencia Estratégica del Estado, correspondiente al mes de julio de 2026.</t>
  </si>
  <si>
    <t>Servico de telefonia fija correspondiente al mes de julio de 2026 que fue ultilizado en las instalaciones de la Secretaria de Inteligencia Estrategica del Estado.</t>
  </si>
  <si>
    <t>PIEDRA, ARCILLA Y ARENA</t>
  </si>
  <si>
    <t>OTROS TEXTILES Y VESTUARIO</t>
  </si>
  <si>
    <t>PRODUCTOS AGROFORESTALES, MADERA, CORCHO Y SUS MANUFACTURAS</t>
  </si>
  <si>
    <t>ARTÍCULOS DE CUERO</t>
  </si>
  <si>
    <t>TRANSPORTE DE PERSONAS</t>
  </si>
  <si>
    <t>ÚTILES DE OFICINA</t>
  </si>
  <si>
    <t>PRIMAS Y GASTOS DE SEGUROS Y FIANZAS</t>
  </si>
  <si>
    <t>PRODUCTOS INDUSTRIALES Y ASESORIA TECNICA SOCIEDAD ANONIMA</t>
  </si>
  <si>
    <t>BATEN MEDRANO SALVADOR ANTONIO</t>
  </si>
  <si>
    <t>RODRIGUEZ MORALES FRANCISCO DE JESÚS</t>
  </si>
  <si>
    <t>TUNCHE GRANADOS DE AJCIGINAC ANA MARLENY</t>
  </si>
  <si>
    <t>BOCHE ALVIZURES DANIEL DE JESUS</t>
  </si>
  <si>
    <t>SERVI-AUTOS SAN JORGE SOCIEDAD ANONIMA</t>
  </si>
  <si>
    <t>CRUZ ROJA GUATEMALTECA</t>
  </si>
  <si>
    <t>TRAVELER  SOCIEDAD ANONIMA</t>
  </si>
  <si>
    <t>TRESCOM, SOCIEDAD ANONIMA</t>
  </si>
  <si>
    <t>ALIMENTOS ANCESTRALES  SOCIEDAD ANÓNIMA</t>
  </si>
  <si>
    <t>QUINTOS TRAVEL SOCIEDAD ANONIMA</t>
  </si>
  <si>
    <t>TECNICENTRO GRAND PRIX SOCIEDAD ANONIMA</t>
  </si>
  <si>
    <t>CREDITO HIPOTECARIO NACIONAL DE GUATEMALA</t>
  </si>
  <si>
    <t>EMPRESA ELECTRICA DE GUATEMALA SOCIEDAD ANONIMAA</t>
  </si>
  <si>
    <t>Adquisición de [Juego de destornilladores] Incluye: 10 destornilladores Material: Metal
Material del mango: Plástico Tipo de destornilladores: Plano, phillips y sq, para el personal de Servicios Generales para el mantenimiento del edificio y herramientas destinados al equipamiento del personal de DTI de la SIE. Según formularios de adquisición 0317-2026 de fecha 11 de junio de 2026 y 0340-2026 de fecha 18 de junio de 2026</t>
  </si>
  <si>
    <t>[Juego de destornillador con puntas intercambiables] Cantidad de piezas: 24</t>
  </si>
  <si>
    <t>Puntas Phillips No. 2 largo: 2 pulgadas</t>
  </si>
  <si>
    <t>Discos corte rápido Disco Tipo 41 de 4-1/2 x 1.2 mm corte fino de metal</t>
  </si>
  <si>
    <r>
      <t xml:space="preserve">Periodo de </t>
    </r>
    <r>
      <rPr>
        <b/>
        <sz val="11"/>
        <color theme="1"/>
        <rFont val="Altivo Light"/>
      </rPr>
      <t>Agosto</t>
    </r>
    <r>
      <rPr>
        <sz val="11"/>
        <color theme="1"/>
        <rFont val="Altivo Light"/>
      </rPr>
      <t xml:space="preserve"> 2026</t>
    </r>
  </si>
  <si>
    <t>Adquisición de un Alicate de presión Largo: 10 Pulgadas Material: Acero cromo vanadio Tipo: Mordaza recta, para uso de la sección de Transportes de la SIE, para solucionar fallas mecánicas menores, serán utilizados exclusivamente por el piloto de transportes de la SIE para realizar mantenimientos preventivos rápidos, garantizando la continuidad operativa y la protección de las unidades vehiculares del Estado..FA 0332-2026 de fecha 15 de junio 2026</t>
  </si>
  <si>
    <t>[Kit de herramientas] Cantidad de piezas: 75 Incluye: Estuche, para uso de la sección de Transportes de la SIE, para solucionar fallas mecánicas menores, serán utilizados exclusivamente por el piloto de transportes de la SIE para realizar mantenimientos preventivos rápidos, garantizando la continuidad operativa y la protección de las unidades vehiculares del Estado..FA 0332-2026 de fecha 15 de junio 2026</t>
  </si>
  <si>
    <t>[Juego de llaves] Cantidad de piezas: 14 Diámetro: 10 a 32 Milímetro
Material: Acero al cromo vanadio Tipo: Cola-corona, para uso de la sección de Transportes de la SIE, para solucionar fallas mecánicas menores, serán utilizados exclusivamente por el piloto de transportes de la SIE para realizar mantenimientos preventivos rápidos, garantizando la continuidad operativa y la protección de las unidades vehiculares del Estado..FA 0332-2026 de fecha 15 de junio 2026</t>
  </si>
  <si>
    <t>[Juego de copas] Cantidad de piezas: 7 Diámetro mayor: 8.83 Milímetro
Diámetro menor: 3.27 Milímetro Material: Acero al cromo vanadio Raíz: 3/8 pulgadas Tipo: Punta torx, para uso de la sección de Transportes de la SIE, para solucionar fallas mecánicas menores, serán utilizados exclusivamente por el piloto de transportes de la SIE para realizar mantenimientos preventivos rápidos, garantizando la continuidad operativa y la protección de las unidades vehiculares del Estado..FA 0332-2026 de fecha 15 de junio 2026</t>
  </si>
  <si>
    <t>[Juego de destornilladores] Incluye: 6 destornilladores Material: Acero
Material del mango: Plástico Tipo de destornilladores: Plano y phillips, para uso de la sección de Transportes de la SIE, para solucionar fallas mecánicas menores, serán utilizados exclusivamente por el piloto de transportes de la SIE para realizar mantenimientos preventivos rápidos, garantizando la continuidad operativa y la protección de las unidades vehiculares del Estado..FA 0332-2026 de fecha 15 de junio 2026</t>
  </si>
  <si>
    <t>Tarugo, Diámetro: 3/8 pulgadas Material: Plástico,  para el personal de Servicios Generales de la SIE, con el propósito de garantizar la  continuidad de las actividades de mantenimiento y reparación; y evitar interrupciones operativas por desabastecimiento de piezas básicas; contribuyendo así a la conservación de las instalaciones y a la prevención de riesgos en los espacios de trabajo.. FA 0315-2026 11/06/2026</t>
  </si>
  <si>
    <t>[Tornillo para tablayeso] Diámetro: 6 Milímetro Largo: 1 Pulgadas Material: Metal Punta: Estándar,   para el personal de Servicios Generales de la SIE, con el propósito de garantizar la  continuidad de las actividades de mantenimiento y reparación; y evitar interrupciones operativas por desabastecimiento de piezas básicas; contribuyendo así a la conservación de las instalaciones y a la prevención de riesgos en los espacios de trabajo.. FA 0315-2026 11/06/2026</t>
  </si>
  <si>
    <t>[Alambre] Calibre: 16 Material: Galvanizado, material para el uso del personal de Servicios Generales de la SIE, con el propósito de garantizar la  continuidad de las actividades de mantenimiento y reparación; y evitar interrupciones operativas por desabastecimiento de piezas básicas; contribuyendo así a la conservación de las instalaciones y a la prevención de riesgos en los espacios de trabajo.. FA 0315-2026 11/06/2026</t>
  </si>
  <si>
    <t>[Tornillo para tablayeso] Diámetro: 6 Milímetro Largo: 3 Pulgadas Material: Metal Punta: Estándar,  material para el uso del personal de Servicios Generales de la SIE, con el propósito de garantizar la  continuidad de las actividades de mantenimiento y reparación; y evitar interrupciones operativas por desabastecimiento de piezas básicas; contribuyendo así a la conservación de las instalaciones y a la prevención de riesgos en los espacios de trabajo.. FA 0315-2026 11/06/2026</t>
  </si>
  <si>
    <t>[Juego de copas] Diámetro mayor: 17 Milímetro Diámetro menor: 3 Milímetro Material: Acero Piezas: 28 Raíz: 1/2 y 3/8 pulgada Tipo: Allen,  para solucionar fallas mecánicas menores, serán utilizados exclusivamente por el piloto de transportes de la SIE para realizar mantenimientos preventivos rápidos, garantizando la continuidad operativa y la protección de las unidades vehiculares del Estado..FA 0332-2026 de fecha 15 de junio 2026</t>
  </si>
  <si>
    <t>[Cangrejo] Largo: 12 Pulgadas Material: Acero cromado Tipo: Ajustable, para solucionar fallas mecánicas menores, serán utilizados exclusivamente por el piloto de transportes de la SIE para realizar mantenimientos preventivos rápidos, garantizando la continuidad operativa y la protección de las unidades vehiculares del Estado..FA 0332-2026 de fecha 15 de junio 2026</t>
  </si>
  <si>
    <t>[Maneral] Largo: 24 Pulgadas Material: Acero Raíz: 1/2 pulgada Uso:
Mecánico, para solucionar fallas mecánicas menores, serán utilizados exclusivamente por el piloto de transportes de la SIE para realizar mantenimientos preventivos rápidos, garantizando la continuidad operativa y la protección de las unidades vehiculares del Estado..FA 0332-2026 de fecha 15 de junio 2026</t>
  </si>
  <si>
    <t>HERRAMIENTAS MENORES</t>
  </si>
  <si>
    <t>Adquisición de una Cajuela para motocicleta, destinados a mitigar el desgaste continuo de la flota institucional. Su uso permitirá proteger los interiores del lodo y la humedad, además de reemplazar componentes clave del sistema de encendido que cumplieron su vida útil. Con esto se asegura el rendimiento mecánico de vehículos y motocicletas, mejorando su higiene y presentación. Según formulario de adquisición 0309-2026 de fecha 10/06/2026</t>
  </si>
  <si>
    <t>Pistola para Sopletear Tamaño: mediano Tipo de conector macho Tipo de Unión: Rosca Presión máxima: 90 psi Tipo: pistola Tipo de presión: mediana, destinados a mitigar el desgaste continuo de la flota institucional. Su uso permitirá proteger los interiores del lodo y la humedad, además de reemplazar componentes clave del sistema de encendido que cumplieron su vida útil. Con esto se asegura el rendimiento mecánico de vehículos y motocicletas, mejorando su higiene y presentación. Según formulario de adquisición 0309-2026 de fecha 10/06/2026</t>
  </si>
  <si>
    <t>Pistola de lavado de aire Tamaño de la boquilla: 4,5 mm Tamaño de taza: 900ml Presión de trabajo: 50 PSI Entrada de aire: 1/4, , destinados a mitigar el desgaste continuo de la flota institucional. Su uso permitirá proteger los interiores del lodo y la humedad, además de reemplazar componentes clave del sistema de encendido que cumplieron su vida útil. Con esto se asegura el rendimiento mecánico de vehículos y motocicletas, mejorando su higiene y presentación. Según formulario de adquisición 0309-2026 de fecha 10/06/2026</t>
  </si>
  <si>
    <t>[Alfombra para vehículo] Material: Hule, destinados a mitigar el desgaste continuo de la flota institucional. Su uso permitirá proteger los interiores del lodo y la humedad, además de reemplazar componentes clave del sistema de encendido que cumplieron su vida útil. Con esto se asegura el rendimiento mecánico de vehículos y motocicletas, mejorando su higiene y presentación. Según formulario de adquisición 0309-2026 de fecha 10/06/2026</t>
  </si>
  <si>
    <t>Candelas para motocicletas, destinados a mitigar el desgaste continuo de la flota institucional. Su uso permitirá proteger los interiores del lodo y la humedad, además de reemplazar componentes clave del sistema de encendido que cumplieron su vida útil. Con esto se asegura el rendimiento mecánico de vehículos y motocicletas, mejorando su higiene y presentación. Según formulario de adquisición 0309-2026 de fecha 10/06/2026</t>
  </si>
  <si>
    <t>Adquisición de [Semilla de marañón] Clase: Tostada, para atender las actividades y reuniones de trabajo de los órganos Sustantivos de la Secretaría de Inteligencia Estratégica del Estado. Según formulario de adquisición 0370-2026 de fecha 3 de julio de 2026.</t>
  </si>
  <si>
    <t>Adquisición de [Semilla de marañón] Clase: Tostada Tipo: Con sal, para atender las actividades y reuniones de trabajo de los órganos Sustantivos de la Secretaría de Inteligencia Estratégica del Estado. Según formulario de adquisición 0370-2026 de fecha 3 de julio de 2026.</t>
  </si>
  <si>
    <t>Adquisición de [Boquitas] Tipo: Nueces mixtas, para atender las actividades y reuniones de trabajo de los órganos Sustantivos de la Secretaría de Inteligencia Estratégica del Estado. Según formulario de adquisición 0370-2026 de fecha 3 de julio de 2026.</t>
  </si>
  <si>
    <t>Adquisición de [Galleta] Tipo: Dulce, para atender las actividades y reuniones de trabajo de los órganos Sustantivos de la Secretaría de Inteligencia Estratégica del Estado. Según formulario de adquisición 0370-2026 de fecha 3 de julio de 2026.</t>
  </si>
  <si>
    <t>Adquisición de [Galleta] Tipo: Salada, para atender las actividades y reuniones de trabajo de los órganos Sustantivos de la Secretaría de Inteligencia Estratégica del Estado. Según formulario de adquisición 0370-2026 de fecha 3 de julio de 2026.</t>
  </si>
  <si>
    <t>Adquisición de 4 unidades de mantas de vinil para la XXVIII Conferencia de Directores de Organismos de Inteligencia y Seguridad, a realizarse en septiembre de 2026, actividad que contribuirá al fortalecimiento de las alianzas de cooperación e intercambio entre las instancias de inteligencia y seguridad de los países participantes y Guatemala. Según FA 0376-2026 de fecha 07 de julio de 2026.</t>
  </si>
  <si>
    <t>Adquisición de 38 unidades de cajas de mdf con productos típicos, para la atención y reconocimiento protocolario de las delegaciones oficiales participantes en la XXVIII Conferencia de Directores de Organismos de Inteligencia y Seguridad. Según FA 0375-2026 de fecha 7 de julio de 2026.</t>
  </si>
  <si>
    <t>Adquisición de 250 garrafones de 18.9 litros de agua purificada para garantizar el abastecimiento continuo de agua purificada para el consumo del personal que labora en la Secretaría de Inteligencia Estratégica del Estado, asegurando la atención de sus necesidades básicas durante la jornada laboral. Según FA 0394-2026 de fecha 4 de agosto de 2026.</t>
  </si>
  <si>
    <t>Mantenimiento a 3 sistemas de acceso vehicular a las instalaciones de la SIE, así mitigar el desgaste por uso continuo, evitar fallas que vulneren la seguridad de la Secretaría y prevenir costosas reparaciones correctivas de emergencia garantizando la operatividad ininterrumpida y segura de los accesos. Según FA 0330-2026 de fecha 15 de junio de 2026.</t>
  </si>
  <si>
    <t>Adquisición de 20 unidades de carpetas de cuero tamaño carta para la XXVIII Conferencia de Directores de Organismos de Inteligencia y Seguridad para el fortalecimiento de las alianzas de cooperación e intercambio entre las instancias de inteligencia y seguridad de los países participantes y Guatemala. Según FA 0342-2026 de fecha 19 de junio de 2026.</t>
  </si>
  <si>
    <t>Reparación para el pick up Mazda, línea BT-50 DBL CAB 4X4 TURBO propiedad de la SIE para garantizar condiciones adecuadas de operación, seguridad y confiabilidad para el cumplimiento eficiente de las comisiones institucionales asignadas. Según FA 0385-2026 de fecha 20 de julio de 2026.</t>
  </si>
  <si>
    <t>Servicio de mantenimiento para 2 elevadores marca DOVER EF0564 y EF0565, ubicados en el edificio de la Secretaría de Inteligencia Estratégica del Estado, correspondiente al mes de agosto 2026. Según FA 0877-2025 de fecha 12 de diciembre de 2025.</t>
  </si>
  <si>
    <t>Curso de método empresarial de seguridad dirigido a seis (06) servidores públicos que conforman el Comité Bipartito de Salud y Seguridad Ocupacional y personal brigadista de la SIE, con la finalidad de fortalecer las competencias técnicas en la gestión de la salud y seguridad ocupacional, promoviendo ambientes laborales seguros, productivos y en cumplimiento con la legislación vigente en Guatemala. Según FA 0412-2026 de fecha 11 de agosto de 2026.</t>
  </si>
  <si>
    <t>Servicio de transporte de personas consistente en un boleto aéreo para la jefa de sección de intercambio y análisis del Centro Nacional de Inteligencia para participar en la III Reunión de Seguimiento del "Plan Petén, Ruta al Desarrollo I y II" que se llevará a cabo en el municipio de Santa Elena, Petén, el 18 de agosto de 2026. El servicio se requiere de la siguiente forma: fecha de salida: 18 de agosto 2026; fecha de retorno: 18 de agosto 2026. Según FA 0407-2026.</t>
  </si>
  <si>
    <t>Adquisición de tres 3 licencias de Microsoft 365 Business Standard, destinadas al Despacho Superior, Subdespacho de Asuntos Administrativos y Subdespacho de Inteligencia Estratégica. Esta herramienta dotará a las autoridades de los recursos digitales necesarios para optimizar la productividad y el desarrollo eficiente de sus funciones institucionales. Según FA 0397-2026 de fecha 05 de agosto de 2026.</t>
  </si>
  <si>
    <t>Servicio de atención y protocolo que consiste en alimentación, salón para evento, equipo de sonido y audio, cristalería, mantelería y montaje para la atención y recepción protocolaria de las delegaciones oficiales participantes en la XXVIII Conferencia de Directores de Organismos de Inteligencia y Seguridad. Según FA 0391-2026 de fecha 28 de julio de 2026.</t>
  </si>
  <si>
    <t>Un boleto aéreo para la Subdirectora de Recolección de la Información y uno para la Subsecretaría de Inteligencia Estratégica, para participar en la actividad denominada: Celebración de la XXXII Reunión Técnica y XXVIII Reunión Directiva de la Comunidad de Organismos de Centroamérica, México, República Dominicana y Reino de España en fechas 1 al 4 de septiembre. Según FA0388-2026 de fecha 24/07/2026 y FA 0390 de fecha 27/07/2026.</t>
  </si>
  <si>
    <t>Adquisición de 20 unidades de bolígrafos de metal para la XXVIII Conferencia de Directores de Organismos de Inteligencia y Seguridad, actividad que contribuirá al fortalecimiento de las alianzas de cooperación e intercambio entre las instancias de inteligencia y seguridad de los países participantes y Guatemala. Según FA 0374-2026 de fecha 07 de julio de 2026.</t>
  </si>
  <si>
    <t>Servicio de reparación de odómetro y mantenimiento mayor a la motocicleta Suzuki modelo 2018 línea GN125F propiedad de la SIE, debido a fallas, garantizando las condiciones adecuadas de su operación y confiabilidad para el cumplimiento eficiente de las comisiones institucionales asignadas. Según FA 0384-2026 de fecha 15 de julio de 2026.</t>
  </si>
  <si>
    <t>NEGOCIACIONES ENTRE ENTIDADES PÚBLICAS (ART. 2)</t>
  </si>
  <si>
    <t>PROCEDIMIENTOS REGULADOS POR EL ARTÍCULO 44 LCE (CASOS DE EXEPCIÓN</t>
  </si>
  <si>
    <t>Adquisición de 3 unidades de extractores de olor de plástico, exclusivamente para ventilar y renovar el aire de los sanitarios de forma continua, garantizando un entorno libre de contaminantes y digno para todos los trabajadores de la SIE. Según FA 0329-2026 de fecha 15 de junio de 2026.</t>
  </si>
  <si>
    <t>Adquisición de 120 bolsas de arena de 50 libras c/u para realizar trabajos de albañilería en remodelación de sanitarios dentro de la SIE. Según FA 0276-2026 de fecha 03 de junio de 2026</t>
  </si>
  <si>
    <t>PRODUCTOS DE PLÁSTICOS, NYLON, VINIL Y P.V.C.</t>
  </si>
  <si>
    <t>PRODUCTOS DE METAL Y SUS ALINEACIONES</t>
  </si>
  <si>
    <t>PRODUCTOS METALÚRGICOS NO FÉRRICOS</t>
  </si>
  <si>
    <t>ACCESORIOS Y RESPUESTOS EN GENERAL</t>
  </si>
  <si>
    <t>ARTICULOS DE CAUCHO</t>
  </si>
  <si>
    <t>Modalidad   de 
compra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</si>
</sst>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9">
    <font>
      <sz val="11"/>
      <color theme="1"/>
      <name val="Calibri"/>
      <family val="2"/>
      <scheme val="minor"/>
    </font>
    <font>
      <sz val="11"/>
      <color theme="1"/>
      <name val="Calibri"/>
      <family val="2"/>
      <scheme val="minor"/>
    </font>
    <font>
      <b/>
      <sz val="11"/>
      <color theme="1"/>
      <name val="Altivo Light"/>
    </font>
    <font>
      <sz val="11"/>
      <color theme="1"/>
      <name val="Altivo Light"/>
    </font>
    <font>
      <b/>
      <sz val="11"/>
      <name val="Altivo Light"/>
    </font>
    <font>
      <sz val="11"/>
      <color theme="0"/>
      <name val="Altivo Light"/>
    </font>
    <font>
      <b/>
      <sz val="11"/>
      <color theme="0"/>
      <name val="Altivo Light"/>
    </font>
    <font>
      <sz val="11"/>
      <name val="Altivo Light"/>
    </font>
    <font>
      <sz val="11"/>
      <color indexed="8"/>
      <name val="Altivo Light"/>
    </font>
  </fonts>
  <fills count="5">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70">
    <xf numFmtId="0" fontId="0" fillId="0" borderId="0" xfId="0"/>
    <xf numFmtId="0" fontId="3" fillId="0" borderId="0" xfId="0" applyFont="1"/>
    <xf numFmtId="0" fontId="3" fillId="0" borderId="0" xfId="0" applyFont="1" applyBorder="1"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alignment horizontal="justify" vertical="center"/>
    </xf>
    <xf numFmtId="0" fontId="3" fillId="0" borderId="0" xfId="0" applyFont="1" applyBorder="1" applyAlignment="1">
      <alignment horizontal="justify" vertical="center" wrapText="1"/>
    </xf>
    <xf numFmtId="0" fontId="3" fillId="0" borderId="0" xfId="0" applyFont="1" applyBorder="1" applyAlignment="1">
      <alignment horizontal="center" vertical="center" wrapText="1"/>
    </xf>
    <xf numFmtId="0" fontId="3" fillId="0" borderId="0" xfId="0" applyFont="1" applyBorder="1"/>
    <xf numFmtId="43" fontId="3" fillId="0" borderId="0" xfId="1" applyFont="1" applyBorder="1" applyAlignment="1">
      <alignment horizontal="center"/>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8" fillId="0" borderId="1" xfId="0" applyFont="1" applyBorder="1" applyAlignment="1">
      <alignment horizontal="justify" vertical="top" wrapText="1" readingOrder="1"/>
    </xf>
    <xf numFmtId="0" fontId="3" fillId="0" borderId="1" xfId="0" applyFont="1" applyFill="1" applyBorder="1" applyAlignment="1">
      <alignment horizontal="justify" vertical="center" wrapText="1"/>
    </xf>
    <xf numFmtId="0" fontId="3" fillId="3" borderId="0" xfId="0" applyFont="1" applyFill="1"/>
    <xf numFmtId="0" fontId="3" fillId="0" borderId="0" xfId="0" applyFont="1" applyFill="1"/>
    <xf numFmtId="0" fontId="2" fillId="4" borderId="1" xfId="0" applyFont="1" applyFill="1" applyBorder="1" applyAlignment="1">
      <alignment horizontal="justify" vertical="center" wrapText="1" readingOrder="1"/>
    </xf>
    <xf numFmtId="0" fontId="2" fillId="4" borderId="1" xfId="0" applyFont="1" applyFill="1" applyBorder="1" applyAlignment="1">
      <alignment horizontal="justify" vertical="center" wrapText="1"/>
    </xf>
    <xf numFmtId="0" fontId="3" fillId="0" borderId="0" xfId="0" applyFont="1" applyAlignment="1">
      <alignment horizontal="center" vertical="center" wrapText="1"/>
    </xf>
    <xf numFmtId="0" fontId="3" fillId="3" borderId="1" xfId="0" applyFont="1" applyFill="1" applyBorder="1" applyAlignment="1">
      <alignment horizontal="center" vertical="center" wrapText="1"/>
    </xf>
    <xf numFmtId="0" fontId="2" fillId="4" borderId="4" xfId="0" applyFont="1" applyFill="1" applyBorder="1" applyAlignment="1">
      <alignment horizontal="justify" vertical="center" wrapText="1" readingOrder="1"/>
    </xf>
    <xf numFmtId="0" fontId="2" fillId="4" borderId="4" xfId="0" applyFont="1" applyFill="1" applyBorder="1" applyAlignment="1">
      <alignment horizontal="justify" vertical="center" wrapText="1"/>
    </xf>
    <xf numFmtId="0" fontId="2" fillId="4" borderId="4" xfId="0" applyFont="1" applyFill="1" applyBorder="1" applyAlignment="1">
      <alignment horizontal="center" vertical="center" wrapText="1"/>
    </xf>
    <xf numFmtId="0" fontId="8" fillId="3" borderId="1" xfId="0" applyFont="1" applyFill="1" applyBorder="1" applyAlignment="1">
      <alignment horizontal="justify" vertical="center" wrapText="1"/>
    </xf>
    <xf numFmtId="0" fontId="2" fillId="4" borderId="4" xfId="0" applyFont="1" applyFill="1" applyBorder="1" applyAlignment="1">
      <alignment horizontal="justify" vertical="center"/>
    </xf>
    <xf numFmtId="0" fontId="2" fillId="0" borderId="2" xfId="0" applyFont="1" applyBorder="1" applyAlignment="1">
      <alignment vertical="center"/>
    </xf>
    <xf numFmtId="0" fontId="3" fillId="0" borderId="0" xfId="0" applyFont="1" applyAlignment="1">
      <alignment horizontal="center" vertical="center"/>
    </xf>
    <xf numFmtId="0" fontId="3" fillId="0" borderId="0" xfId="0" applyFont="1" applyAlignment="1">
      <alignment horizontal="justify" vertical="center" wrapText="1"/>
    </xf>
    <xf numFmtId="43" fontId="3" fillId="0" borderId="0" xfId="1" applyFont="1" applyAlignment="1">
      <alignment horizontal="center"/>
    </xf>
    <xf numFmtId="0" fontId="2" fillId="0" borderId="0" xfId="0" applyFont="1" applyAlignment="1">
      <alignment vertical="center"/>
    </xf>
    <xf numFmtId="0" fontId="3" fillId="0" borderId="0" xfId="0" applyFont="1" applyAlignment="1">
      <alignment horizontal="justify" vertical="center"/>
    </xf>
    <xf numFmtId="0" fontId="8" fillId="0" borderId="1" xfId="0" applyFont="1" applyFill="1" applyBorder="1" applyAlignment="1">
      <alignment horizontal="justify" vertical="top" wrapText="1" readingOrder="1"/>
    </xf>
    <xf numFmtId="0" fontId="5" fillId="2" borderId="1" xfId="0" applyFont="1" applyFill="1" applyBorder="1" applyAlignment="1">
      <alignment horizontal="justify" vertical="center" wrapText="1"/>
    </xf>
    <xf numFmtId="0" fontId="6" fillId="2" borderId="1" xfId="0" applyFont="1" applyFill="1" applyBorder="1" applyAlignment="1">
      <alignment horizontal="justify" vertical="center"/>
    </xf>
    <xf numFmtId="43" fontId="6" fillId="2" borderId="1" xfId="1" applyFont="1" applyFill="1" applyBorder="1" applyAlignment="1">
      <alignment horizontal="justify" vertical="center"/>
    </xf>
    <xf numFmtId="0" fontId="7" fillId="3" borderId="1" xfId="0" applyFont="1" applyFill="1" applyBorder="1" applyAlignment="1">
      <alignment horizontal="justify" vertical="center" wrapText="1"/>
    </xf>
    <xf numFmtId="0" fontId="8" fillId="0" borderId="1" xfId="0" applyFont="1" applyFill="1" applyBorder="1" applyAlignment="1">
      <alignment horizontal="justify" vertical="center" wrapText="1"/>
    </xf>
    <xf numFmtId="43" fontId="3" fillId="0" borderId="1" xfId="1" applyFont="1" applyFill="1" applyBorder="1" applyAlignment="1">
      <alignment horizontal="justify" vertical="center" wrapText="1"/>
    </xf>
    <xf numFmtId="43" fontId="2" fillId="4" borderId="1" xfId="1" applyFont="1" applyFill="1" applyBorder="1" applyAlignment="1">
      <alignment horizontal="justify" vertical="center" wrapText="1"/>
    </xf>
    <xf numFmtId="0" fontId="3" fillId="3" borderId="1" xfId="0" applyFont="1" applyFill="1" applyBorder="1" applyAlignment="1">
      <alignment horizontal="justify" vertical="center" wrapText="1"/>
    </xf>
    <xf numFmtId="43" fontId="3" fillId="3" borderId="1" xfId="1" applyFont="1" applyFill="1" applyBorder="1" applyAlignment="1">
      <alignment horizontal="justify" vertical="center" wrapText="1"/>
    </xf>
    <xf numFmtId="0" fontId="2" fillId="4" borderId="3" xfId="0" applyFont="1" applyFill="1" applyBorder="1" applyAlignment="1">
      <alignment horizontal="justify" vertical="center" wrapText="1"/>
    </xf>
    <xf numFmtId="0" fontId="2" fillId="4" borderId="3" xfId="0" applyFont="1" applyFill="1" applyBorder="1" applyAlignment="1">
      <alignment horizontal="justify" vertical="center"/>
    </xf>
    <xf numFmtId="0" fontId="3" fillId="0" borderId="1" xfId="0" applyFont="1" applyBorder="1" applyAlignment="1">
      <alignment horizontal="justify" vertical="center" wrapText="1"/>
    </xf>
    <xf numFmtId="0" fontId="3" fillId="0" borderId="0" xfId="0" applyFont="1" applyBorder="1" applyAlignment="1">
      <alignment horizontal="right" vertical="center"/>
    </xf>
    <xf numFmtId="0" fontId="3" fillId="0" borderId="1" xfId="0" applyFont="1" applyFill="1" applyBorder="1" applyAlignment="1">
      <alignment horizontal="right" vertical="center"/>
    </xf>
    <xf numFmtId="0" fontId="2" fillId="4" borderId="1" xfId="0" applyFont="1" applyFill="1" applyBorder="1" applyAlignment="1">
      <alignment horizontal="right" vertical="center" wrapText="1"/>
    </xf>
    <xf numFmtId="0" fontId="2" fillId="4" borderId="4" xfId="0" applyFont="1" applyFill="1" applyBorder="1" applyAlignment="1">
      <alignment horizontal="right" vertical="center" wrapText="1"/>
    </xf>
    <xf numFmtId="0" fontId="2" fillId="4" borderId="4" xfId="0" applyFont="1" applyFill="1" applyBorder="1" applyAlignment="1">
      <alignment horizontal="right" vertical="center"/>
    </xf>
    <xf numFmtId="0" fontId="3" fillId="0" borderId="0" xfId="0" applyFont="1" applyAlignment="1">
      <alignment horizontal="right" vertical="center"/>
    </xf>
    <xf numFmtId="0" fontId="8" fillId="0" borderId="1" xfId="0" applyFont="1" applyFill="1" applyBorder="1" applyAlignment="1">
      <alignment horizontal="justify" vertical="center" wrapText="1" readingOrder="1"/>
    </xf>
    <xf numFmtId="0" fontId="8" fillId="0" borderId="1" xfId="0" applyFont="1" applyBorder="1" applyAlignment="1">
      <alignment horizontal="justify" vertical="center" wrapText="1"/>
    </xf>
    <xf numFmtId="0" fontId="8" fillId="0" borderId="1" xfId="0" applyFont="1" applyBorder="1" applyAlignment="1">
      <alignment horizontal="justify" vertical="center" wrapText="1" readingOrder="1"/>
    </xf>
    <xf numFmtId="0" fontId="2" fillId="4" borderId="1" xfId="0" applyFont="1" applyFill="1" applyBorder="1" applyAlignment="1">
      <alignment horizontal="center" vertical="center" wrapText="1"/>
    </xf>
    <xf numFmtId="0" fontId="2" fillId="4" borderId="4" xfId="0" applyFont="1" applyFill="1" applyBorder="1" applyAlignment="1">
      <alignment horizontal="center" vertical="center"/>
    </xf>
    <xf numFmtId="0" fontId="3" fillId="0" borderId="0" xfId="0" applyFont="1" applyBorder="1" applyAlignment="1">
      <alignment horizontal="center"/>
    </xf>
    <xf numFmtId="0" fontId="6" fillId="2" borderId="1" xfId="0" applyFont="1" applyFill="1" applyBorder="1" applyAlignment="1">
      <alignment horizontal="justify" vertical="center" wrapText="1"/>
    </xf>
    <xf numFmtId="0" fontId="4" fillId="0" borderId="0" xfId="0" applyFont="1" applyBorder="1" applyAlignment="1">
      <alignment horizontal="center"/>
    </xf>
    <xf numFmtId="0" fontId="3"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4" borderId="4" xfId="0" applyFont="1" applyFill="1" applyBorder="1" applyAlignment="1">
      <alignment horizontal="left" vertical="center"/>
    </xf>
    <xf numFmtId="0" fontId="3" fillId="0" borderId="0" xfId="0" applyFont="1" applyBorder="1" applyAlignment="1">
      <alignment vertical="center"/>
    </xf>
    <xf numFmtId="1" fontId="8" fillId="0" borderId="1" xfId="0" applyNumberFormat="1" applyFont="1" applyFill="1" applyBorder="1" applyAlignment="1">
      <alignment vertical="center"/>
    </xf>
    <xf numFmtId="1" fontId="8" fillId="0" borderId="1" xfId="0" applyNumberFormat="1" applyFont="1" applyBorder="1" applyAlignment="1">
      <alignment vertical="center"/>
    </xf>
    <xf numFmtId="0" fontId="2" fillId="4" borderId="1" xfId="0" applyFont="1" applyFill="1" applyBorder="1" applyAlignment="1">
      <alignment vertical="center" wrapText="1"/>
    </xf>
    <xf numFmtId="1" fontId="8" fillId="0" borderId="0" xfId="0" applyNumberFormat="1" applyFont="1" applyAlignment="1">
      <alignment vertical="center"/>
    </xf>
    <xf numFmtId="0" fontId="2" fillId="4" borderId="4" xfId="0" applyFont="1" applyFill="1" applyBorder="1" applyAlignment="1">
      <alignment vertical="center" wrapText="1"/>
    </xf>
    <xf numFmtId="0" fontId="2" fillId="4" borderId="4" xfId="0" applyFont="1" applyFill="1" applyBorder="1" applyAlignment="1">
      <alignment vertical="center"/>
    </xf>
    <xf numFmtId="0" fontId="3" fillId="0" borderId="0" xfId="0" applyFont="1" applyAlignment="1">
      <alignment vertical="center"/>
    </xf>
  </cellXfs>
  <cellStyles count="2">
    <cellStyle name="Millares" xfId="1" builtinId="3"/>
    <cellStyle name="Normal" xfId="0" builtinId="0"/>
  </cellStyles>
  <dxfs count="0"/>
  <tableStyles count="0" defaultTableStyle="TableStyleMedium2" defaultPivotStyle="PivotStyleLight16"/>
  <colors>
    <mruColors>
      <color rgb="FFD8E2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220196</xdr:colOff>
      <xdr:row>0</xdr:row>
      <xdr:rowOff>188099</xdr:rowOff>
    </xdr:from>
    <xdr:to>
      <xdr:col>1</xdr:col>
      <xdr:colOff>965308</xdr:colOff>
      <xdr:row>7</xdr:row>
      <xdr:rowOff>6678</xdr:rowOff>
    </xdr:to>
    <xdr:pic>
      <xdr:nvPicPr>
        <xdr:cNvPr id="3" name="Imagen 2" descr="Secretaría de Inteligencia Estratégica del Estado - Guatemala"/>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2196" y="188099"/>
          <a:ext cx="1193347" cy="1105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4"/>
  <sheetViews>
    <sheetView showGridLines="0" tabSelected="1" zoomScale="85" zoomScaleNormal="85" zoomScaleSheetLayoutView="70" workbookViewId="0">
      <selection activeCell="E13" sqref="E13"/>
    </sheetView>
  </sheetViews>
  <sheetFormatPr baseColWidth="10" defaultRowHeight="14.25"/>
  <cols>
    <col min="1" max="1" width="6.7109375" style="27" customWidth="1"/>
    <col min="2" max="2" width="25.28515625" style="27" bestFit="1" customWidth="1"/>
    <col min="3" max="3" width="66.7109375" style="31" customWidth="1"/>
    <col min="4" max="4" width="16.28515625" style="50" customWidth="1"/>
    <col min="5" max="5" width="55.85546875" style="28" customWidth="1"/>
    <col min="6" max="6" width="7.7109375" style="69" customWidth="1"/>
    <col min="7" max="7" width="33.7109375" style="28" customWidth="1"/>
    <col min="8" max="8" width="10" style="19" bestFit="1" customWidth="1"/>
    <col min="9" max="9" width="21.85546875" style="1" customWidth="1"/>
    <col min="10" max="10" width="22.5703125" style="29" customWidth="1"/>
    <col min="11" max="16384" width="11.42578125" style="1"/>
  </cols>
  <sheetData>
    <row r="1" spans="1:10">
      <c r="A1" s="56" t="s">
        <v>2</v>
      </c>
      <c r="B1" s="56"/>
      <c r="C1" s="56"/>
      <c r="D1" s="56"/>
      <c r="E1" s="56"/>
      <c r="F1" s="56"/>
      <c r="G1" s="56"/>
      <c r="H1" s="56"/>
      <c r="I1" s="56"/>
      <c r="J1" s="56"/>
    </row>
    <row r="2" spans="1:10">
      <c r="A2" s="56" t="s">
        <v>11</v>
      </c>
      <c r="B2" s="56"/>
      <c r="C2" s="56"/>
      <c r="D2" s="56"/>
      <c r="E2" s="56"/>
      <c r="F2" s="56"/>
      <c r="G2" s="56"/>
      <c r="H2" s="56"/>
      <c r="I2" s="56"/>
      <c r="J2" s="56"/>
    </row>
    <row r="3" spans="1:10">
      <c r="A3" s="56" t="s">
        <v>12</v>
      </c>
      <c r="B3" s="56"/>
      <c r="C3" s="56"/>
      <c r="D3" s="56"/>
      <c r="E3" s="56"/>
      <c r="F3" s="56"/>
      <c r="G3" s="56"/>
      <c r="H3" s="56"/>
      <c r="I3" s="56"/>
      <c r="J3" s="56"/>
    </row>
    <row r="4" spans="1:10" ht="15">
      <c r="A4" s="58" t="s">
        <v>3</v>
      </c>
      <c r="B4" s="58"/>
      <c r="C4" s="58"/>
      <c r="D4" s="58"/>
      <c r="E4" s="58"/>
      <c r="F4" s="58"/>
      <c r="G4" s="58"/>
      <c r="H4" s="58"/>
      <c r="I4" s="58"/>
      <c r="J4" s="58"/>
    </row>
    <row r="5" spans="1:10">
      <c r="A5" s="59" t="s">
        <v>71</v>
      </c>
      <c r="B5" s="59"/>
      <c r="C5" s="59"/>
      <c r="D5" s="59"/>
      <c r="E5" s="59"/>
      <c r="F5" s="59"/>
      <c r="G5" s="59"/>
      <c r="H5" s="59"/>
      <c r="I5" s="59"/>
      <c r="J5" s="59"/>
    </row>
    <row r="6" spans="1:10">
      <c r="A6" s="59" t="s">
        <v>6</v>
      </c>
      <c r="B6" s="59"/>
      <c r="C6" s="59"/>
      <c r="D6" s="59"/>
      <c r="E6" s="59" t="s">
        <v>6</v>
      </c>
      <c r="F6" s="59"/>
      <c r="G6" s="59"/>
      <c r="H6" s="59"/>
      <c r="I6" s="59"/>
      <c r="J6" s="59"/>
    </row>
    <row r="7" spans="1:10" ht="15">
      <c r="A7" s="60" t="s">
        <v>20</v>
      </c>
      <c r="B7" s="60"/>
      <c r="C7" s="60"/>
      <c r="D7" s="60"/>
      <c r="E7" s="60" t="s">
        <v>7</v>
      </c>
      <c r="F7" s="60"/>
      <c r="G7" s="60"/>
      <c r="H7" s="60"/>
      <c r="I7" s="60"/>
      <c r="J7" s="60"/>
    </row>
    <row r="8" spans="1:10" ht="15">
      <c r="A8" s="2"/>
      <c r="B8" s="3"/>
      <c r="C8" s="4"/>
      <c r="D8" s="45"/>
      <c r="E8" s="5"/>
      <c r="F8" s="62"/>
      <c r="G8" s="5"/>
      <c r="H8" s="6"/>
      <c r="I8" s="7"/>
      <c r="J8" s="8"/>
    </row>
    <row r="9" spans="1:10" ht="30">
      <c r="A9" s="33" t="s">
        <v>36</v>
      </c>
      <c r="B9" s="11" t="s">
        <v>118</v>
      </c>
      <c r="C9" s="34" t="s">
        <v>5</v>
      </c>
      <c r="D9" s="10" t="s">
        <v>4</v>
      </c>
      <c r="E9" s="11" t="s">
        <v>9</v>
      </c>
      <c r="F9" s="57" t="s">
        <v>1</v>
      </c>
      <c r="G9" s="57"/>
      <c r="H9" s="9" t="s">
        <v>37</v>
      </c>
      <c r="I9" s="11" t="s">
        <v>8</v>
      </c>
      <c r="J9" s="35" t="s">
        <v>0</v>
      </c>
    </row>
    <row r="10" spans="1:10" s="15" customFormat="1" ht="71.25">
      <c r="A10" s="36">
        <v>1</v>
      </c>
      <c r="B10" s="14" t="s">
        <v>10</v>
      </c>
      <c r="C10" s="32" t="s">
        <v>111</v>
      </c>
      <c r="D10" s="46">
        <v>101476221</v>
      </c>
      <c r="E10" s="14" t="s">
        <v>39</v>
      </c>
      <c r="F10" s="63">
        <v>329</v>
      </c>
      <c r="G10" s="37" t="s">
        <v>26</v>
      </c>
      <c r="H10" s="12">
        <v>3</v>
      </c>
      <c r="I10" s="38">
        <v>238</v>
      </c>
      <c r="J10" s="38">
        <f>H10*I10</f>
        <v>714</v>
      </c>
    </row>
    <row r="11" spans="1:10" s="15" customFormat="1" ht="42.75">
      <c r="A11" s="36">
        <v>2</v>
      </c>
      <c r="B11" s="14" t="s">
        <v>10</v>
      </c>
      <c r="C11" s="32" t="s">
        <v>112</v>
      </c>
      <c r="D11" s="46">
        <v>101476221</v>
      </c>
      <c r="E11" s="14" t="s">
        <v>39</v>
      </c>
      <c r="F11" s="63">
        <v>223</v>
      </c>
      <c r="G11" s="37" t="s">
        <v>46</v>
      </c>
      <c r="H11" s="12">
        <v>120</v>
      </c>
      <c r="I11" s="38">
        <v>16</v>
      </c>
      <c r="J11" s="38">
        <f t="shared" ref="J11:J56" si="0">H11*I11</f>
        <v>1920</v>
      </c>
    </row>
    <row r="12" spans="1:10" s="15" customFormat="1" ht="99.75">
      <c r="A12" s="36">
        <v>3</v>
      </c>
      <c r="B12" s="14" t="s">
        <v>10</v>
      </c>
      <c r="C12" s="32" t="s">
        <v>72</v>
      </c>
      <c r="D12" s="46">
        <v>101476221</v>
      </c>
      <c r="E12" s="14" t="s">
        <v>39</v>
      </c>
      <c r="F12" s="63">
        <v>286</v>
      </c>
      <c r="G12" s="37" t="s">
        <v>84</v>
      </c>
      <c r="H12" s="12">
        <v>1</v>
      </c>
      <c r="I12" s="38">
        <v>46</v>
      </c>
      <c r="J12" s="38">
        <f t="shared" si="0"/>
        <v>46</v>
      </c>
    </row>
    <row r="13" spans="1:10" s="15" customFormat="1" ht="99.75" customHeight="1">
      <c r="A13" s="36">
        <v>4</v>
      </c>
      <c r="B13" s="14" t="s">
        <v>10</v>
      </c>
      <c r="C13" s="32" t="s">
        <v>73</v>
      </c>
      <c r="D13" s="46">
        <v>101476221</v>
      </c>
      <c r="E13" s="14" t="s">
        <v>39</v>
      </c>
      <c r="F13" s="63">
        <v>286</v>
      </c>
      <c r="G13" s="37" t="s">
        <v>84</v>
      </c>
      <c r="H13" s="12">
        <v>1</v>
      </c>
      <c r="I13" s="38">
        <v>1174</v>
      </c>
      <c r="J13" s="38">
        <f t="shared" si="0"/>
        <v>1174</v>
      </c>
    </row>
    <row r="14" spans="1:10" s="15" customFormat="1" ht="123" customHeight="1">
      <c r="A14" s="36">
        <v>5</v>
      </c>
      <c r="B14" s="14" t="s">
        <v>10</v>
      </c>
      <c r="C14" s="32" t="s">
        <v>74</v>
      </c>
      <c r="D14" s="46">
        <v>101476221</v>
      </c>
      <c r="E14" s="14" t="s">
        <v>39</v>
      </c>
      <c r="F14" s="63">
        <v>286</v>
      </c>
      <c r="G14" s="37" t="s">
        <v>84</v>
      </c>
      <c r="H14" s="12">
        <v>1</v>
      </c>
      <c r="I14" s="38">
        <v>1055</v>
      </c>
      <c r="J14" s="38">
        <f t="shared" si="0"/>
        <v>1055</v>
      </c>
    </row>
    <row r="15" spans="1:10" s="15" customFormat="1" ht="128.25">
      <c r="A15" s="36">
        <v>6</v>
      </c>
      <c r="B15" s="14" t="s">
        <v>10</v>
      </c>
      <c r="C15" s="32" t="s">
        <v>75</v>
      </c>
      <c r="D15" s="46">
        <v>101476221</v>
      </c>
      <c r="E15" s="14" t="s">
        <v>39</v>
      </c>
      <c r="F15" s="63">
        <v>286</v>
      </c>
      <c r="G15" s="37" t="s">
        <v>84</v>
      </c>
      <c r="H15" s="12">
        <v>1</v>
      </c>
      <c r="I15" s="38">
        <v>116</v>
      </c>
      <c r="J15" s="38">
        <f t="shared" si="0"/>
        <v>116</v>
      </c>
    </row>
    <row r="16" spans="1:10" s="15" customFormat="1" ht="112.5" customHeight="1">
      <c r="A16" s="36">
        <v>7</v>
      </c>
      <c r="B16" s="14" t="s">
        <v>10</v>
      </c>
      <c r="C16" s="32" t="s">
        <v>76</v>
      </c>
      <c r="D16" s="46">
        <v>101476221</v>
      </c>
      <c r="E16" s="14" t="s">
        <v>39</v>
      </c>
      <c r="F16" s="63">
        <v>286</v>
      </c>
      <c r="G16" s="37" t="s">
        <v>84</v>
      </c>
      <c r="H16" s="12">
        <v>1</v>
      </c>
      <c r="I16" s="38">
        <v>140</v>
      </c>
      <c r="J16" s="38">
        <f t="shared" si="0"/>
        <v>140</v>
      </c>
    </row>
    <row r="17" spans="1:10" s="15" customFormat="1" ht="107.25" customHeight="1">
      <c r="A17" s="36">
        <v>8</v>
      </c>
      <c r="B17" s="14" t="s">
        <v>10</v>
      </c>
      <c r="C17" s="32" t="s">
        <v>77</v>
      </c>
      <c r="D17" s="46">
        <v>101476221</v>
      </c>
      <c r="E17" s="14" t="s">
        <v>39</v>
      </c>
      <c r="F17" s="63">
        <v>268</v>
      </c>
      <c r="G17" s="37" t="s">
        <v>113</v>
      </c>
      <c r="H17" s="12">
        <v>1000</v>
      </c>
      <c r="I17" s="38">
        <v>0.9</v>
      </c>
      <c r="J17" s="38">
        <f t="shared" si="0"/>
        <v>900</v>
      </c>
    </row>
    <row r="18" spans="1:10" s="15" customFormat="1" ht="99.75">
      <c r="A18" s="36">
        <v>9</v>
      </c>
      <c r="B18" s="14" t="s">
        <v>10</v>
      </c>
      <c r="C18" s="32" t="s">
        <v>78</v>
      </c>
      <c r="D18" s="46">
        <v>101476221</v>
      </c>
      <c r="E18" s="14" t="s">
        <v>39</v>
      </c>
      <c r="F18" s="63">
        <v>283</v>
      </c>
      <c r="G18" s="37" t="s">
        <v>114</v>
      </c>
      <c r="H18" s="12">
        <v>100</v>
      </c>
      <c r="I18" s="38">
        <v>11.9</v>
      </c>
      <c r="J18" s="38">
        <f t="shared" si="0"/>
        <v>1190</v>
      </c>
    </row>
    <row r="19" spans="1:10" s="15" customFormat="1" ht="99.75" customHeight="1">
      <c r="A19" s="36">
        <v>10</v>
      </c>
      <c r="B19" s="14" t="s">
        <v>10</v>
      </c>
      <c r="C19" s="32" t="s">
        <v>79</v>
      </c>
      <c r="D19" s="46">
        <v>101476221</v>
      </c>
      <c r="E19" s="14" t="s">
        <v>39</v>
      </c>
      <c r="F19" s="63">
        <v>282</v>
      </c>
      <c r="G19" s="37" t="s">
        <v>115</v>
      </c>
      <c r="H19" s="12">
        <v>25</v>
      </c>
      <c r="I19" s="38">
        <v>12</v>
      </c>
      <c r="J19" s="38">
        <f t="shared" si="0"/>
        <v>300</v>
      </c>
    </row>
    <row r="20" spans="1:10" s="15" customFormat="1" ht="114">
      <c r="A20" s="36">
        <v>11</v>
      </c>
      <c r="B20" s="14" t="s">
        <v>10</v>
      </c>
      <c r="C20" s="32" t="s">
        <v>80</v>
      </c>
      <c r="D20" s="46">
        <v>101476221</v>
      </c>
      <c r="E20" s="14" t="s">
        <v>39</v>
      </c>
      <c r="F20" s="63">
        <v>283</v>
      </c>
      <c r="G20" s="37" t="s">
        <v>114</v>
      </c>
      <c r="H20" s="12">
        <v>10</v>
      </c>
      <c r="I20" s="38">
        <v>0.5</v>
      </c>
      <c r="J20" s="38">
        <f t="shared" si="0"/>
        <v>5</v>
      </c>
    </row>
    <row r="21" spans="1:10" s="15" customFormat="1" ht="99.75">
      <c r="A21" s="36">
        <v>12</v>
      </c>
      <c r="B21" s="14" t="s">
        <v>10</v>
      </c>
      <c r="C21" s="32" t="s">
        <v>81</v>
      </c>
      <c r="D21" s="46">
        <v>101476221</v>
      </c>
      <c r="E21" s="14" t="s">
        <v>39</v>
      </c>
      <c r="F21" s="63">
        <v>286</v>
      </c>
      <c r="G21" s="37" t="s">
        <v>84</v>
      </c>
      <c r="H21" s="12">
        <v>1</v>
      </c>
      <c r="I21" s="38">
        <v>1215</v>
      </c>
      <c r="J21" s="38">
        <f t="shared" si="0"/>
        <v>1215</v>
      </c>
    </row>
    <row r="22" spans="1:10" s="15" customFormat="1" ht="85.5">
      <c r="A22" s="36">
        <v>13</v>
      </c>
      <c r="B22" s="14" t="s">
        <v>10</v>
      </c>
      <c r="C22" s="32" t="s">
        <v>82</v>
      </c>
      <c r="D22" s="46">
        <v>101476221</v>
      </c>
      <c r="E22" s="14" t="s">
        <v>39</v>
      </c>
      <c r="F22" s="63">
        <v>286</v>
      </c>
      <c r="G22" s="37" t="s">
        <v>84</v>
      </c>
      <c r="H22" s="12">
        <v>1</v>
      </c>
      <c r="I22" s="38">
        <v>140</v>
      </c>
      <c r="J22" s="38">
        <f t="shared" si="0"/>
        <v>140</v>
      </c>
    </row>
    <row r="23" spans="1:10" s="15" customFormat="1" ht="85.5">
      <c r="A23" s="36">
        <v>14</v>
      </c>
      <c r="B23" s="14" t="s">
        <v>10</v>
      </c>
      <c r="C23" s="32" t="s">
        <v>83</v>
      </c>
      <c r="D23" s="46">
        <v>101476221</v>
      </c>
      <c r="E23" s="14" t="s">
        <v>39</v>
      </c>
      <c r="F23" s="63">
        <v>286</v>
      </c>
      <c r="G23" s="37" t="s">
        <v>84</v>
      </c>
      <c r="H23" s="12">
        <v>1</v>
      </c>
      <c r="I23" s="38">
        <v>300</v>
      </c>
      <c r="J23" s="38">
        <f t="shared" si="0"/>
        <v>300</v>
      </c>
    </row>
    <row r="24" spans="1:10" s="15" customFormat="1" ht="99.75">
      <c r="A24" s="36">
        <v>15</v>
      </c>
      <c r="B24" s="14" t="s">
        <v>10</v>
      </c>
      <c r="C24" s="32" t="s">
        <v>67</v>
      </c>
      <c r="D24" s="46">
        <v>101476221</v>
      </c>
      <c r="E24" s="14" t="s">
        <v>39</v>
      </c>
      <c r="F24" s="63">
        <v>286</v>
      </c>
      <c r="G24" s="37" t="s">
        <v>84</v>
      </c>
      <c r="H24" s="12">
        <v>1</v>
      </c>
      <c r="I24" s="38">
        <v>423</v>
      </c>
      <c r="J24" s="38">
        <f t="shared" si="0"/>
        <v>423</v>
      </c>
    </row>
    <row r="25" spans="1:10" s="15" customFormat="1" ht="28.5">
      <c r="A25" s="36">
        <v>16</v>
      </c>
      <c r="B25" s="14" t="s">
        <v>10</v>
      </c>
      <c r="C25" s="32" t="s">
        <v>68</v>
      </c>
      <c r="D25" s="46">
        <v>101476221</v>
      </c>
      <c r="E25" s="14" t="s">
        <v>39</v>
      </c>
      <c r="F25" s="63">
        <v>286</v>
      </c>
      <c r="G25" s="37" t="s">
        <v>84</v>
      </c>
      <c r="H25" s="12">
        <v>1</v>
      </c>
      <c r="I25" s="38">
        <v>287</v>
      </c>
      <c r="J25" s="38">
        <f t="shared" si="0"/>
        <v>287</v>
      </c>
    </row>
    <row r="26" spans="1:10" s="15" customFormat="1" ht="28.5">
      <c r="A26" s="36">
        <v>17</v>
      </c>
      <c r="B26" s="14" t="s">
        <v>10</v>
      </c>
      <c r="C26" s="32" t="s">
        <v>69</v>
      </c>
      <c r="D26" s="46">
        <v>101476221</v>
      </c>
      <c r="E26" s="14" t="s">
        <v>39</v>
      </c>
      <c r="F26" s="63">
        <v>298</v>
      </c>
      <c r="G26" s="37" t="s">
        <v>116</v>
      </c>
      <c r="H26" s="12">
        <v>15</v>
      </c>
      <c r="I26" s="38">
        <v>75</v>
      </c>
      <c r="J26" s="38">
        <f t="shared" si="0"/>
        <v>1125</v>
      </c>
    </row>
    <row r="27" spans="1:10" s="15" customFormat="1" ht="28.5">
      <c r="A27" s="36">
        <v>18</v>
      </c>
      <c r="B27" s="14" t="s">
        <v>10</v>
      </c>
      <c r="C27" s="32" t="s">
        <v>70</v>
      </c>
      <c r="D27" s="46">
        <v>101476221</v>
      </c>
      <c r="E27" s="14" t="s">
        <v>39</v>
      </c>
      <c r="F27" s="63">
        <v>298</v>
      </c>
      <c r="G27" s="37" t="s">
        <v>116</v>
      </c>
      <c r="H27" s="12">
        <v>15</v>
      </c>
      <c r="I27" s="38">
        <v>6</v>
      </c>
      <c r="J27" s="38">
        <f t="shared" si="0"/>
        <v>90</v>
      </c>
    </row>
    <row r="28" spans="1:10" s="15" customFormat="1" ht="57">
      <c r="A28" s="36">
        <v>19</v>
      </c>
      <c r="B28" s="14" t="s">
        <v>10</v>
      </c>
      <c r="C28" s="32" t="s">
        <v>40</v>
      </c>
      <c r="D28" s="46">
        <v>21049947</v>
      </c>
      <c r="E28" s="14" t="s">
        <v>53</v>
      </c>
      <c r="F28" s="63">
        <v>329</v>
      </c>
      <c r="G28" s="37" t="s">
        <v>26</v>
      </c>
      <c r="H28" s="12">
        <v>1</v>
      </c>
      <c r="I28" s="38">
        <v>635</v>
      </c>
      <c r="J28" s="38">
        <f t="shared" ref="J28" si="1">H28*I28</f>
        <v>635</v>
      </c>
    </row>
    <row r="29" spans="1:10" s="15" customFormat="1" ht="99.75">
      <c r="A29" s="36">
        <v>20</v>
      </c>
      <c r="B29" s="14" t="s">
        <v>10</v>
      </c>
      <c r="C29" s="32" t="s">
        <v>85</v>
      </c>
      <c r="D29" s="46">
        <v>21049947</v>
      </c>
      <c r="E29" s="14" t="s">
        <v>53</v>
      </c>
      <c r="F29" s="63">
        <v>298</v>
      </c>
      <c r="G29" s="37" t="s">
        <v>116</v>
      </c>
      <c r="H29" s="12">
        <v>1</v>
      </c>
      <c r="I29" s="38">
        <v>526</v>
      </c>
      <c r="J29" s="38">
        <f t="shared" si="0"/>
        <v>526</v>
      </c>
    </row>
    <row r="30" spans="1:10" s="15" customFormat="1" ht="128.25">
      <c r="A30" s="36">
        <v>21</v>
      </c>
      <c r="B30" s="14" t="s">
        <v>10</v>
      </c>
      <c r="C30" s="32" t="s">
        <v>86</v>
      </c>
      <c r="D30" s="46">
        <v>21049947</v>
      </c>
      <c r="E30" s="14" t="s">
        <v>53</v>
      </c>
      <c r="F30" s="63">
        <v>298</v>
      </c>
      <c r="G30" s="37" t="s">
        <v>116</v>
      </c>
      <c r="H30" s="12">
        <v>1</v>
      </c>
      <c r="I30" s="38">
        <v>64</v>
      </c>
      <c r="J30" s="38">
        <f t="shared" si="0"/>
        <v>64</v>
      </c>
    </row>
    <row r="31" spans="1:10" s="15" customFormat="1" ht="128.25">
      <c r="A31" s="36">
        <v>22</v>
      </c>
      <c r="B31" s="14" t="s">
        <v>10</v>
      </c>
      <c r="C31" s="32" t="s">
        <v>87</v>
      </c>
      <c r="D31" s="46">
        <v>21049947</v>
      </c>
      <c r="E31" s="14" t="s">
        <v>53</v>
      </c>
      <c r="F31" s="63">
        <v>298</v>
      </c>
      <c r="G31" s="37" t="s">
        <v>116</v>
      </c>
      <c r="H31" s="12">
        <v>1</v>
      </c>
      <c r="I31" s="38">
        <v>187</v>
      </c>
      <c r="J31" s="38">
        <f t="shared" si="0"/>
        <v>187</v>
      </c>
    </row>
    <row r="32" spans="1:10" s="15" customFormat="1" ht="99.75">
      <c r="A32" s="36">
        <v>23</v>
      </c>
      <c r="B32" s="14" t="s">
        <v>10</v>
      </c>
      <c r="C32" s="32" t="s">
        <v>88</v>
      </c>
      <c r="D32" s="46">
        <v>21049947</v>
      </c>
      <c r="E32" s="14" t="s">
        <v>53</v>
      </c>
      <c r="F32" s="63">
        <v>254</v>
      </c>
      <c r="G32" s="37" t="s">
        <v>117</v>
      </c>
      <c r="H32" s="12">
        <v>2</v>
      </c>
      <c r="I32" s="38">
        <v>300</v>
      </c>
      <c r="J32" s="38">
        <f t="shared" si="0"/>
        <v>600</v>
      </c>
    </row>
    <row r="33" spans="1:10" s="15" customFormat="1" ht="99.75">
      <c r="A33" s="36">
        <v>24</v>
      </c>
      <c r="B33" s="14" t="s">
        <v>10</v>
      </c>
      <c r="C33" s="32" t="s">
        <v>89</v>
      </c>
      <c r="D33" s="46">
        <v>21049947</v>
      </c>
      <c r="E33" s="14" t="s">
        <v>53</v>
      </c>
      <c r="F33" s="63">
        <v>298</v>
      </c>
      <c r="G33" s="37" t="s">
        <v>116</v>
      </c>
      <c r="H33" s="12">
        <v>10</v>
      </c>
      <c r="I33" s="38">
        <v>65</v>
      </c>
      <c r="J33" s="38">
        <f t="shared" si="0"/>
        <v>650</v>
      </c>
    </row>
    <row r="34" spans="1:10" s="15" customFormat="1" ht="57">
      <c r="A34" s="36">
        <v>25</v>
      </c>
      <c r="B34" s="14" t="s">
        <v>10</v>
      </c>
      <c r="C34" s="32" t="s">
        <v>90</v>
      </c>
      <c r="D34" s="46">
        <v>15066290</v>
      </c>
      <c r="E34" s="14" t="s">
        <v>21</v>
      </c>
      <c r="F34" s="63">
        <v>211</v>
      </c>
      <c r="G34" s="37" t="s">
        <v>13</v>
      </c>
      <c r="H34" s="12">
        <v>10</v>
      </c>
      <c r="I34" s="38">
        <v>19.25</v>
      </c>
      <c r="J34" s="38">
        <f t="shared" si="0"/>
        <v>192.5</v>
      </c>
    </row>
    <row r="35" spans="1:10" s="15" customFormat="1" ht="71.25">
      <c r="A35" s="36">
        <v>26</v>
      </c>
      <c r="B35" s="14" t="s">
        <v>10</v>
      </c>
      <c r="C35" s="32" t="s">
        <v>91</v>
      </c>
      <c r="D35" s="46">
        <v>15066290</v>
      </c>
      <c r="E35" s="14" t="s">
        <v>21</v>
      </c>
      <c r="F35" s="63">
        <v>211</v>
      </c>
      <c r="G35" s="37" t="s">
        <v>13</v>
      </c>
      <c r="H35" s="12">
        <v>10</v>
      </c>
      <c r="I35" s="38">
        <v>19.5</v>
      </c>
      <c r="J35" s="38">
        <f t="shared" si="0"/>
        <v>195</v>
      </c>
    </row>
    <row r="36" spans="1:10" s="15" customFormat="1" ht="57">
      <c r="A36" s="36">
        <v>27</v>
      </c>
      <c r="B36" s="14" t="s">
        <v>10</v>
      </c>
      <c r="C36" s="32" t="s">
        <v>92</v>
      </c>
      <c r="D36" s="46">
        <v>15066290</v>
      </c>
      <c r="E36" s="14" t="s">
        <v>21</v>
      </c>
      <c r="F36" s="63">
        <v>211</v>
      </c>
      <c r="G36" s="37" t="s">
        <v>13</v>
      </c>
      <c r="H36" s="12">
        <v>7</v>
      </c>
      <c r="I36" s="38">
        <v>25.3</v>
      </c>
      <c r="J36" s="38">
        <f t="shared" si="0"/>
        <v>177.1</v>
      </c>
    </row>
    <row r="37" spans="1:10" s="15" customFormat="1" ht="57">
      <c r="A37" s="36">
        <v>28</v>
      </c>
      <c r="B37" s="14" t="s">
        <v>10</v>
      </c>
      <c r="C37" s="32" t="s">
        <v>93</v>
      </c>
      <c r="D37" s="46">
        <v>15066290</v>
      </c>
      <c r="E37" s="14" t="s">
        <v>21</v>
      </c>
      <c r="F37" s="63">
        <v>211</v>
      </c>
      <c r="G37" s="37" t="s">
        <v>13</v>
      </c>
      <c r="H37" s="12">
        <v>2</v>
      </c>
      <c r="I37" s="38">
        <v>13.75</v>
      </c>
      <c r="J37" s="38">
        <f t="shared" si="0"/>
        <v>27.5</v>
      </c>
    </row>
    <row r="38" spans="1:10" s="15" customFormat="1" ht="57">
      <c r="A38" s="36">
        <v>29</v>
      </c>
      <c r="B38" s="14" t="s">
        <v>10</v>
      </c>
      <c r="C38" s="32" t="s">
        <v>94</v>
      </c>
      <c r="D38" s="46">
        <v>15066290</v>
      </c>
      <c r="E38" s="14" t="s">
        <v>21</v>
      </c>
      <c r="F38" s="63">
        <v>211</v>
      </c>
      <c r="G38" s="37" t="s">
        <v>13</v>
      </c>
      <c r="H38" s="12">
        <v>2</v>
      </c>
      <c r="I38" s="38">
        <v>20.65</v>
      </c>
      <c r="J38" s="38">
        <f t="shared" si="0"/>
        <v>41.3</v>
      </c>
    </row>
    <row r="39" spans="1:10" s="15" customFormat="1" ht="85.5">
      <c r="A39" s="36">
        <v>30</v>
      </c>
      <c r="B39" s="14" t="s">
        <v>10</v>
      </c>
      <c r="C39" s="32" t="s">
        <v>41</v>
      </c>
      <c r="D39" s="46">
        <v>50836064</v>
      </c>
      <c r="E39" s="14" t="s">
        <v>54</v>
      </c>
      <c r="F39" s="63">
        <v>239</v>
      </c>
      <c r="G39" s="37" t="s">
        <v>47</v>
      </c>
      <c r="H39" s="12">
        <v>1</v>
      </c>
      <c r="I39" s="38">
        <v>1200</v>
      </c>
      <c r="J39" s="38">
        <f t="shared" si="0"/>
        <v>1200</v>
      </c>
    </row>
    <row r="40" spans="1:10" s="15" customFormat="1" ht="85.5">
      <c r="A40" s="36">
        <v>31</v>
      </c>
      <c r="B40" s="14" t="s">
        <v>10</v>
      </c>
      <c r="C40" s="32" t="s">
        <v>41</v>
      </c>
      <c r="D40" s="46">
        <v>50836064</v>
      </c>
      <c r="E40" s="14" t="s">
        <v>54</v>
      </c>
      <c r="F40" s="63">
        <v>214</v>
      </c>
      <c r="G40" s="51" t="s">
        <v>48</v>
      </c>
      <c r="H40" s="12">
        <v>1</v>
      </c>
      <c r="I40" s="38">
        <v>4250</v>
      </c>
      <c r="J40" s="38">
        <f t="shared" si="0"/>
        <v>4250</v>
      </c>
    </row>
    <row r="41" spans="1:10" s="15" customFormat="1" ht="99.75">
      <c r="A41" s="36">
        <v>32</v>
      </c>
      <c r="B41" s="14" t="s">
        <v>10</v>
      </c>
      <c r="C41" s="32" t="s">
        <v>95</v>
      </c>
      <c r="D41" s="46">
        <v>24792659</v>
      </c>
      <c r="E41" s="14" t="s">
        <v>55</v>
      </c>
      <c r="F41" s="63">
        <v>268</v>
      </c>
      <c r="G41" s="51" t="s">
        <v>22</v>
      </c>
      <c r="H41" s="12">
        <v>4</v>
      </c>
      <c r="I41" s="38">
        <v>320</v>
      </c>
      <c r="J41" s="38">
        <f t="shared" si="0"/>
        <v>1280</v>
      </c>
    </row>
    <row r="42" spans="1:10" s="15" customFormat="1" ht="71.25">
      <c r="A42" s="36">
        <v>33</v>
      </c>
      <c r="B42" s="14" t="s">
        <v>10</v>
      </c>
      <c r="C42" s="32" t="s">
        <v>96</v>
      </c>
      <c r="D42" s="46">
        <v>57003548</v>
      </c>
      <c r="E42" s="14" t="s">
        <v>56</v>
      </c>
      <c r="F42" s="63">
        <v>214</v>
      </c>
      <c r="G42" s="51" t="s">
        <v>48</v>
      </c>
      <c r="H42" s="12">
        <v>38</v>
      </c>
      <c r="I42" s="38">
        <v>600</v>
      </c>
      <c r="J42" s="38">
        <f t="shared" si="0"/>
        <v>22800</v>
      </c>
    </row>
    <row r="43" spans="1:10" s="15" customFormat="1" ht="85.5">
      <c r="A43" s="36">
        <v>34</v>
      </c>
      <c r="B43" s="14" t="s">
        <v>10</v>
      </c>
      <c r="C43" s="32" t="s">
        <v>97</v>
      </c>
      <c r="D43" s="46">
        <v>3306224</v>
      </c>
      <c r="E43" s="14" t="s">
        <v>25</v>
      </c>
      <c r="F43" s="63">
        <v>211</v>
      </c>
      <c r="G43" s="37" t="s">
        <v>13</v>
      </c>
      <c r="H43" s="12">
        <v>250</v>
      </c>
      <c r="I43" s="38">
        <v>16</v>
      </c>
      <c r="J43" s="38">
        <f t="shared" si="0"/>
        <v>4000</v>
      </c>
    </row>
    <row r="44" spans="1:10" s="15" customFormat="1" ht="85.5">
      <c r="A44" s="36">
        <v>35</v>
      </c>
      <c r="B44" s="14" t="s">
        <v>10</v>
      </c>
      <c r="C44" s="32" t="s">
        <v>98</v>
      </c>
      <c r="D44" s="46">
        <v>36634042</v>
      </c>
      <c r="E44" s="14" t="s">
        <v>57</v>
      </c>
      <c r="F44" s="63">
        <v>169</v>
      </c>
      <c r="G44" s="51" t="s">
        <v>29</v>
      </c>
      <c r="H44" s="12">
        <v>1</v>
      </c>
      <c r="I44" s="38">
        <v>1770</v>
      </c>
      <c r="J44" s="38">
        <f t="shared" si="0"/>
        <v>1770</v>
      </c>
    </row>
    <row r="45" spans="1:10" s="15" customFormat="1" ht="85.5">
      <c r="A45" s="36">
        <v>36</v>
      </c>
      <c r="B45" s="14" t="s">
        <v>10</v>
      </c>
      <c r="C45" s="32" t="s">
        <v>99</v>
      </c>
      <c r="D45" s="46">
        <v>57003548</v>
      </c>
      <c r="E45" s="14" t="s">
        <v>56</v>
      </c>
      <c r="F45" s="63">
        <v>252</v>
      </c>
      <c r="G45" s="37" t="s">
        <v>49</v>
      </c>
      <c r="H45" s="12">
        <v>20</v>
      </c>
      <c r="I45" s="38">
        <v>600</v>
      </c>
      <c r="J45" s="38">
        <f t="shared" si="0"/>
        <v>12000</v>
      </c>
    </row>
    <row r="46" spans="1:10" s="15" customFormat="1" ht="71.25">
      <c r="A46" s="36">
        <v>37</v>
      </c>
      <c r="B46" s="14" t="s">
        <v>10</v>
      </c>
      <c r="C46" s="32" t="s">
        <v>100</v>
      </c>
      <c r="D46" s="46">
        <v>60024607</v>
      </c>
      <c r="E46" s="14" t="s">
        <v>58</v>
      </c>
      <c r="F46" s="63">
        <v>165</v>
      </c>
      <c r="G46" s="51" t="s">
        <v>28</v>
      </c>
      <c r="H46" s="12">
        <v>1</v>
      </c>
      <c r="I46" s="38">
        <v>8735</v>
      </c>
      <c r="J46" s="38">
        <f t="shared" si="0"/>
        <v>8735</v>
      </c>
    </row>
    <row r="47" spans="1:10" s="15" customFormat="1" ht="57">
      <c r="A47" s="36">
        <v>38</v>
      </c>
      <c r="B47" s="14" t="s">
        <v>10</v>
      </c>
      <c r="C47" s="32" t="s">
        <v>101</v>
      </c>
      <c r="D47" s="46">
        <v>34584072</v>
      </c>
      <c r="E47" s="14" t="s">
        <v>24</v>
      </c>
      <c r="F47" s="63">
        <v>171</v>
      </c>
      <c r="G47" s="51" t="s">
        <v>23</v>
      </c>
      <c r="H47" s="12">
        <v>1</v>
      </c>
      <c r="I47" s="38">
        <v>1420</v>
      </c>
      <c r="J47" s="38">
        <f t="shared" si="0"/>
        <v>1420</v>
      </c>
    </row>
    <row r="48" spans="1:10" s="15" customFormat="1" ht="105" customHeight="1">
      <c r="A48" s="36">
        <v>39</v>
      </c>
      <c r="B48" s="14" t="s">
        <v>10</v>
      </c>
      <c r="C48" s="32" t="s">
        <v>102</v>
      </c>
      <c r="D48" s="46">
        <v>356557</v>
      </c>
      <c r="E48" s="14" t="s">
        <v>59</v>
      </c>
      <c r="F48" s="63">
        <v>185</v>
      </c>
      <c r="G48" s="37" t="s">
        <v>19</v>
      </c>
      <c r="H48" s="12">
        <v>1</v>
      </c>
      <c r="I48" s="38">
        <v>3990</v>
      </c>
      <c r="J48" s="38">
        <f t="shared" si="0"/>
        <v>3990</v>
      </c>
    </row>
    <row r="49" spans="1:11" s="15" customFormat="1" ht="99.75">
      <c r="A49" s="36">
        <v>40</v>
      </c>
      <c r="B49" s="14" t="s">
        <v>10</v>
      </c>
      <c r="C49" s="32" t="s">
        <v>103</v>
      </c>
      <c r="D49" s="46">
        <v>93902301</v>
      </c>
      <c r="E49" s="14" t="s">
        <v>60</v>
      </c>
      <c r="F49" s="63">
        <v>141</v>
      </c>
      <c r="G49" s="37" t="s">
        <v>50</v>
      </c>
      <c r="H49" s="12">
        <v>1</v>
      </c>
      <c r="I49" s="38">
        <v>1674.2</v>
      </c>
      <c r="J49" s="38">
        <f t="shared" si="0"/>
        <v>1674.2</v>
      </c>
    </row>
    <row r="50" spans="1:11" s="15" customFormat="1" ht="99.75">
      <c r="A50" s="36">
        <v>41</v>
      </c>
      <c r="B50" s="14" t="s">
        <v>10</v>
      </c>
      <c r="C50" s="32" t="s">
        <v>104</v>
      </c>
      <c r="D50" s="46">
        <v>104766964</v>
      </c>
      <c r="E50" s="14" t="s">
        <v>61</v>
      </c>
      <c r="F50" s="63">
        <v>158</v>
      </c>
      <c r="G50" s="37" t="s">
        <v>27</v>
      </c>
      <c r="H50" s="12">
        <v>3</v>
      </c>
      <c r="I50" s="38">
        <v>1200</v>
      </c>
      <c r="J50" s="38">
        <f t="shared" si="0"/>
        <v>3600</v>
      </c>
    </row>
    <row r="51" spans="1:11" s="15" customFormat="1" ht="85.5">
      <c r="A51" s="36">
        <v>42</v>
      </c>
      <c r="B51" s="14" t="s">
        <v>10</v>
      </c>
      <c r="C51" s="32" t="s">
        <v>105</v>
      </c>
      <c r="D51" s="46">
        <v>120396939</v>
      </c>
      <c r="E51" s="14" t="s">
        <v>62</v>
      </c>
      <c r="F51" s="63">
        <v>196</v>
      </c>
      <c r="G51" s="37" t="s">
        <v>30</v>
      </c>
      <c r="H51" s="12">
        <v>1</v>
      </c>
      <c r="I51" s="38">
        <v>18975</v>
      </c>
      <c r="J51" s="38">
        <f t="shared" si="0"/>
        <v>18975</v>
      </c>
    </row>
    <row r="52" spans="1:11" s="15" customFormat="1" ht="99.75">
      <c r="A52" s="36">
        <v>43</v>
      </c>
      <c r="B52" s="14" t="s">
        <v>10</v>
      </c>
      <c r="C52" s="13" t="s">
        <v>106</v>
      </c>
      <c r="D52" s="46">
        <v>16900979</v>
      </c>
      <c r="E52" s="14" t="s">
        <v>63</v>
      </c>
      <c r="F52" s="64">
        <v>141</v>
      </c>
      <c r="G52" s="52" t="s">
        <v>50</v>
      </c>
      <c r="H52" s="12">
        <v>2</v>
      </c>
      <c r="I52" s="38">
        <v>8202</v>
      </c>
      <c r="J52" s="38">
        <f t="shared" si="0"/>
        <v>16404</v>
      </c>
    </row>
    <row r="53" spans="1:11" s="15" customFormat="1" ht="85.5">
      <c r="A53" s="36">
        <v>44</v>
      </c>
      <c r="B53" s="14" t="s">
        <v>10</v>
      </c>
      <c r="C53" s="13" t="s">
        <v>107</v>
      </c>
      <c r="D53" s="46">
        <v>99344122</v>
      </c>
      <c r="E53" s="14" t="s">
        <v>31</v>
      </c>
      <c r="F53" s="64">
        <v>291</v>
      </c>
      <c r="G53" s="52" t="s">
        <v>51</v>
      </c>
      <c r="H53" s="12">
        <v>20</v>
      </c>
      <c r="I53" s="38">
        <v>80</v>
      </c>
      <c r="J53" s="38">
        <f t="shared" si="0"/>
        <v>1600</v>
      </c>
      <c r="K53" s="16"/>
    </row>
    <row r="54" spans="1:11" s="15" customFormat="1" ht="85.5">
      <c r="A54" s="36">
        <v>45</v>
      </c>
      <c r="B54" s="14" t="s">
        <v>10</v>
      </c>
      <c r="C54" s="13" t="s">
        <v>108</v>
      </c>
      <c r="D54" s="46">
        <v>1176250</v>
      </c>
      <c r="E54" s="14" t="s">
        <v>64</v>
      </c>
      <c r="F54" s="64">
        <v>165</v>
      </c>
      <c r="G54" s="53" t="s">
        <v>28</v>
      </c>
      <c r="H54" s="12">
        <v>1</v>
      </c>
      <c r="I54" s="38">
        <v>971</v>
      </c>
      <c r="J54" s="38">
        <f t="shared" si="0"/>
        <v>971</v>
      </c>
      <c r="K54" s="16"/>
    </row>
    <row r="55" spans="1:11" s="16" customFormat="1" ht="15">
      <c r="A55" s="18"/>
      <c r="B55" s="18"/>
      <c r="C55" s="17" t="s">
        <v>32</v>
      </c>
      <c r="D55" s="47"/>
      <c r="E55" s="18"/>
      <c r="F55" s="65"/>
      <c r="G55" s="18"/>
      <c r="H55" s="54"/>
      <c r="I55" s="18"/>
      <c r="J55" s="39">
        <f>SUM(J10:J54)</f>
        <v>119104.59999999999</v>
      </c>
    </row>
    <row r="56" spans="1:11" s="15" customFormat="1" ht="85.5">
      <c r="A56" s="40">
        <v>46</v>
      </c>
      <c r="B56" s="44" t="s">
        <v>109</v>
      </c>
      <c r="C56" s="13" t="s">
        <v>42</v>
      </c>
      <c r="D56" s="46">
        <v>330388</v>
      </c>
      <c r="E56" s="14" t="s">
        <v>65</v>
      </c>
      <c r="F56" s="66">
        <v>191</v>
      </c>
      <c r="G56" s="53" t="s">
        <v>52</v>
      </c>
      <c r="H56" s="20">
        <v>1</v>
      </c>
      <c r="I56" s="41">
        <v>16034.41</v>
      </c>
      <c r="J56" s="41">
        <f t="shared" si="0"/>
        <v>16034.41</v>
      </c>
    </row>
    <row r="57" spans="1:11" s="15" customFormat="1" ht="15">
      <c r="A57" s="42"/>
      <c r="B57" s="22"/>
      <c r="C57" s="21" t="s">
        <v>33</v>
      </c>
      <c r="D57" s="48"/>
      <c r="E57" s="22"/>
      <c r="F57" s="67"/>
      <c r="G57" s="22"/>
      <c r="H57" s="23"/>
      <c r="I57" s="22"/>
      <c r="J57" s="39">
        <f>SUM(J56)</f>
        <v>16034.41</v>
      </c>
    </row>
    <row r="58" spans="1:11" s="16" customFormat="1" ht="66.75" customHeight="1">
      <c r="A58" s="24">
        <v>47</v>
      </c>
      <c r="B58" s="44" t="s">
        <v>110</v>
      </c>
      <c r="C58" s="13" t="s">
        <v>43</v>
      </c>
      <c r="D58" s="46">
        <v>3306518</v>
      </c>
      <c r="E58" s="14" t="s">
        <v>16</v>
      </c>
      <c r="F58" s="64">
        <v>112</v>
      </c>
      <c r="G58" s="52" t="s">
        <v>17</v>
      </c>
      <c r="H58" s="12">
        <v>1</v>
      </c>
      <c r="I58" s="41">
        <v>9342.0499999999993</v>
      </c>
      <c r="J58" s="41">
        <f>H58*I58</f>
        <v>9342.0499999999993</v>
      </c>
    </row>
    <row r="59" spans="1:11" s="16" customFormat="1" ht="57">
      <c r="A59" s="24">
        <v>48</v>
      </c>
      <c r="B59" s="44" t="s">
        <v>110</v>
      </c>
      <c r="C59" s="13" t="s">
        <v>44</v>
      </c>
      <c r="D59" s="46">
        <v>326445</v>
      </c>
      <c r="E59" s="14" t="s">
        <v>66</v>
      </c>
      <c r="F59" s="64">
        <v>111</v>
      </c>
      <c r="G59" s="52" t="s">
        <v>18</v>
      </c>
      <c r="H59" s="12">
        <v>1</v>
      </c>
      <c r="I59" s="41">
        <v>40586.379999999997</v>
      </c>
      <c r="J59" s="41">
        <f t="shared" ref="J59:J60" si="2">H59*I59</f>
        <v>40586.379999999997</v>
      </c>
    </row>
    <row r="60" spans="1:11" s="16" customFormat="1" ht="57">
      <c r="A60" s="24">
        <v>49</v>
      </c>
      <c r="B60" s="44" t="s">
        <v>110</v>
      </c>
      <c r="C60" s="13" t="s">
        <v>45</v>
      </c>
      <c r="D60" s="46">
        <v>9929290</v>
      </c>
      <c r="E60" s="14" t="s">
        <v>15</v>
      </c>
      <c r="F60" s="64">
        <v>113</v>
      </c>
      <c r="G60" s="52" t="s">
        <v>14</v>
      </c>
      <c r="H60" s="12">
        <v>1</v>
      </c>
      <c r="I60" s="41">
        <v>1237.5</v>
      </c>
      <c r="J60" s="41">
        <f t="shared" si="2"/>
        <v>1237.5</v>
      </c>
    </row>
    <row r="61" spans="1:11" s="16" customFormat="1" ht="15">
      <c r="A61" s="43"/>
      <c r="B61" s="25"/>
      <c r="C61" s="61" t="s">
        <v>34</v>
      </c>
      <c r="D61" s="49"/>
      <c r="E61" s="25"/>
      <c r="F61" s="68"/>
      <c r="G61" s="25"/>
      <c r="H61" s="55"/>
      <c r="I61" s="25"/>
      <c r="J61" s="41">
        <f>SUM(J58:J60)</f>
        <v>51165.929999999993</v>
      </c>
    </row>
    <row r="62" spans="1:11" ht="15">
      <c r="A62" s="42"/>
      <c r="B62" s="22"/>
      <c r="C62" s="22" t="s">
        <v>35</v>
      </c>
      <c r="D62" s="48"/>
      <c r="E62" s="22"/>
      <c r="F62" s="67"/>
      <c r="G62" s="22"/>
      <c r="H62" s="23"/>
      <c r="I62" s="22"/>
      <c r="J62" s="41">
        <f>SUM(J61,J57,J55)</f>
        <v>186304.94</v>
      </c>
    </row>
    <row r="63" spans="1:11" ht="15">
      <c r="A63" s="26" t="s">
        <v>38</v>
      </c>
      <c r="B63" s="26"/>
      <c r="C63" s="26"/>
    </row>
    <row r="64" spans="1:11" ht="15">
      <c r="A64" s="30"/>
      <c r="B64" s="30"/>
      <c r="C64" s="30"/>
    </row>
  </sheetData>
  <autoFilter ref="A9:J9">
    <filterColumn colId="5" showButton="0"/>
  </autoFilter>
  <mergeCells count="8">
    <mergeCell ref="A1:J1"/>
    <mergeCell ref="F9:G9"/>
    <mergeCell ref="A2:J2"/>
    <mergeCell ref="A4:J4"/>
    <mergeCell ref="A5:J5"/>
    <mergeCell ref="A6:J6"/>
    <mergeCell ref="A7:J7"/>
    <mergeCell ref="A3:J3"/>
  </mergeCells>
  <pageMargins left="0.59055118110236227" right="0.51181102362204722" top="0.43307086614173229" bottom="0.39370078740157483" header="0.31496062992125984" footer="0.17"/>
  <pageSetup scale="47" fitToHeight="0" orientation="landscape" r:id="rId1"/>
  <headerFooter>
    <oddFooter>&amp;C&amp;P/&amp;N</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REPORTE NUMERAL 11</vt:lpstr>
      <vt:lpstr>'REPORTE NUMERAL 11'!Área_de_impresión</vt:lpstr>
      <vt:lpstr>'REPORTE NUMERAL 11'!Títulos_a_imprimir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2026-09-03T15:20:54Z</cp:lastPrinted>
  <dcterms:created xsi:type="dcterms:W3CDTF">2018-07-04T14:55:56Z</dcterms:created>
  <dcterms:modified xsi:type="dcterms:W3CDTF">2026-09-03T15:20:59Z</dcterms:modified>
</cp:coreProperties>
</file>