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1. INFO PUBLICA 2026 - CORRECCIÓN\Artículo 10 N 11 Contrataciones de b y s\"/>
    </mc:Choice>
  </mc:AlternateContent>
  <bookViews>
    <workbookView xWindow="0" yWindow="0" windowWidth="28800" windowHeight="13710"/>
  </bookViews>
  <sheets>
    <sheet name="REPORTE NUMERAL 11" sheetId="1" r:id="rId1"/>
  </sheets>
  <definedNames>
    <definedName name="_xlnm._FilterDatabase" localSheetId="0" hidden="1">'REPORTE NUMERAL 11'!$A$9:$J$9</definedName>
    <definedName name="_xlnm.Print_Area" localSheetId="0">'REPORTE NUMERAL 11'!$A$1:$J$45</definedName>
    <definedName name="_xlnm.Print_Titles" localSheetId="0">'REPORTE NUMERAL 11'!$9:$9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4" i="1" l="1"/>
  <c r="J25" i="1"/>
  <c r="J37" i="1"/>
  <c r="J36" i="1"/>
  <c r="J35" i="1"/>
  <c r="J34" i="1"/>
  <c r="J33" i="1"/>
  <c r="J32" i="1"/>
  <c r="J31" i="1"/>
  <c r="J24" i="1"/>
  <c r="J21" i="1"/>
  <c r="J20" i="1"/>
  <c r="J19" i="1"/>
  <c r="J15" i="1"/>
  <c r="J11" i="1"/>
  <c r="J12" i="1"/>
  <c r="J13" i="1"/>
  <c r="J14" i="1"/>
  <c r="J16" i="1"/>
  <c r="J17" i="1"/>
  <c r="J18" i="1"/>
  <c r="J22" i="1"/>
  <c r="J23" i="1"/>
  <c r="J26" i="1"/>
  <c r="J27" i="1"/>
  <c r="J28" i="1"/>
  <c r="J29" i="1"/>
  <c r="J30" i="1"/>
  <c r="J38" i="1"/>
  <c r="J40" i="1"/>
  <c r="J41" i="1"/>
  <c r="J42" i="1"/>
  <c r="J10" i="1"/>
  <c r="J43" i="1" l="1"/>
  <c r="J39" i="1"/>
</calcChain>
</file>

<file path=xl/sharedStrings.xml><?xml version="1.0" encoding="utf-8"?>
<sst xmlns="http://schemas.openxmlformats.org/spreadsheetml/2006/main" count="151" uniqueCount="86">
  <si>
    <t>Monto</t>
  </si>
  <si>
    <t>Información de Oficio</t>
  </si>
  <si>
    <t>INFORMACIÓN DE PROCESOS DE CONTRATACIONES</t>
  </si>
  <si>
    <t>NIT</t>
  </si>
  <si>
    <t>Descripción</t>
  </si>
  <si>
    <t>ENTIDAD 11130016</t>
  </si>
  <si>
    <t>Valores expresados en Quetzales</t>
  </si>
  <si>
    <t>Periodo del 01 al 31 de agosto de 2018</t>
  </si>
  <si>
    <t>Precio Unitario</t>
  </si>
  <si>
    <t>BAJA CUANTÍA</t>
  </si>
  <si>
    <t>PROCEDIMIENTOS REGULADOS POR EL ARTÍCULO 44 LCE (CASOS DE EXCEPCIÓN)</t>
  </si>
  <si>
    <t>Ley de Acceso a la Información Pública - Art 10 Numeral 11</t>
  </si>
  <si>
    <t>Dirección Administrativa</t>
  </si>
  <si>
    <t>TELECOMUNICACIONES DE GUATEMALA  SOCIEDAD ANONIMA</t>
  </si>
  <si>
    <t>TELEFONÍA</t>
  </si>
  <si>
    <t>EMPRESA ELECTRICA DE GUATEMALA SOCIEDAD ANONIMA</t>
  </si>
  <si>
    <t>ENERGÍA ELÉCTRICA</t>
  </si>
  <si>
    <t>Energía eléctrica; tipo: servicio, será para cubrir el consumo de servicio de energía eléctrica del edificio de la Secretaría de Inteligencia Estratégica del Estado, correspondiente al mes de noviembre del 2025.</t>
  </si>
  <si>
    <t>Telefonía fija; tipo: servicio correspondiente al mes de noviembre del 2025, utilizado en las instalaciones de la Secretaría de Inteligencia Estratégica del Estado.</t>
  </si>
  <si>
    <t>Alcantarillado Municipal de agua tipo: servicio,  para uso del edificio de la Secretaría de Inteligencia Estratégica del Estado, según período de lectura, de noviembre a diciembre de 2025.</t>
  </si>
  <si>
    <t>EMPRESA MUNICIPAL DE AGUA DE LA CIUDAD DE GUATEMALA</t>
  </si>
  <si>
    <t xml:space="preserve">AGUA </t>
  </si>
  <si>
    <t>MATERIALES, PRODUCTOS Y ACCS. ELÉCTRICOS, CABLEADO ESTRUCTURADO DE REDES INFORMÁTICAS Y TELEFÓNICAS</t>
  </si>
  <si>
    <t>DISTRIBUIDORA GENERAL DE MATERIALES ELECTRICOS SOCIEDAD ANONIMA</t>
  </si>
  <si>
    <t>Adquisición de 2 Lápices detectores de voltaje, será utilizada como herramienta de apoyo para la verificación de presencia de energía eléctrica en los circuitos del edificio, permitiendo al personal operativo de este Departamento realizar con mayor facilidad instalaciones y conexiones eléctricas de forma segura, adecuada y eficiente, según formulario 0067-2026 de fecha 02-02-2026.</t>
  </si>
  <si>
    <t>Adquisición de 96 raciones de refacciones tipo alimento para el taller en conmemoración del "Día Internacional de la Mujer", según formulario de adquisición 0082-2026 de fecha 4 de febrero de 2026.</t>
  </si>
  <si>
    <t>MORALES OLIVA DAMARIS SARAÍ</t>
  </si>
  <si>
    <t>ALIMENTOS PARA PERSONAS</t>
  </si>
  <si>
    <t>Adquisición de 200 unidades de canaletas para tablayeso para realizar divisiones en la remodelación del cuarto nivel ala 6 Avenida "A", así como en futuras remodelaciones, adecuaciones o reparaciones imprevistas en distintas áreas del edificio de la SIE, según formulario de adquisición 0068-2026 de fecha 2 de febrero de 2026.</t>
  </si>
  <si>
    <t>ESTRUCTURAS METÁLICAS ACABADAS</t>
  </si>
  <si>
    <t>Servicio de transporte de personas boleto aéreo, se requiere para el Director del Centro Nacional de Inteligencia, que participará en la actividad denominada "Tercera Conferencia Internacional de Inteligencia, a realizarse el 17 al 20 de marzo de 2026, en la ciudad de México, México. Según formulario de adquisición No. 0108-2026 de fecha 18 de febrero de 2026.</t>
  </si>
  <si>
    <t>TRANSPORTE DE PERSONAS</t>
  </si>
  <si>
    <t>TRAVELER  SOCIEDAD ANONIMA</t>
  </si>
  <si>
    <t>PEREZ LOPEZ MIGUEL</t>
  </si>
  <si>
    <t>ACABADOS TEXTILES</t>
  </si>
  <si>
    <t>COMBUSTIBLES Y LUBRICANTES</t>
  </si>
  <si>
    <t>OTROS MATERIALES Y SUMINISTROS</t>
  </si>
  <si>
    <t>HERRAMIENTAS MENORES</t>
  </si>
  <si>
    <t>Adquisición de 250 garrafones de 18.9 litros de agua purificada, para garantizar la disponibilidad de este recurso esencial para el consumo del personal que labora en la SIE. Según formulario de adquisición 0129-2026 de fecha 02 de marzo de 2026.</t>
  </si>
  <si>
    <t>DISTRIBUIDORA JALAPEÑA  SOCIEDAD ANONIMA</t>
  </si>
  <si>
    <t>ZAMORA GRIJALVA JEIMY FABIOLA</t>
  </si>
  <si>
    <t>Adquisición de 132 rollos de tape transparente de 90 metros, para garantizar el abastecimiento oportuno y continuo de bienes e insumos requeridos en la SIE, según formulario de adquisición 0118-2026 de fecha 24 de febrero de 2026.</t>
  </si>
  <si>
    <t>PROVALES, SOCIEDAD ANONIMA</t>
  </si>
  <si>
    <t>ÚTILES DE OFICINA</t>
  </si>
  <si>
    <t>Servicio de mantenimiento preventivo a 24 equipos de aire acondicionado, que se encuentran instalados dentro del edificio de la SIE, según formulario 0138-2026 de fecha 04-03-2026.</t>
  </si>
  <si>
    <t>DE LEON GARCIA FRANCIS MANUEL</t>
  </si>
  <si>
    <t>MANTENIMIENTO Y REPARACIÓN DE OTRAS MAQUINARIAS Y EQUIPOS</t>
  </si>
  <si>
    <t>Servicio de mantenimiento para 2 elevadores marca DOVER EF0564 y EF0565, ubicados en el edificio de la Secretaría de Inteligencia Estratégica del Estado, correspondiente al mes de marzo de 2026. Según formulario de adquisición 0877-2025 de fecha 12 de diciembre de 2025</t>
  </si>
  <si>
    <t>ELEVACIONES TECNICAS SOCIEDAD ANONIMA</t>
  </si>
  <si>
    <t>MANTENIMIENTO Y REPARACIÓN DE EDIFICIOS</t>
  </si>
  <si>
    <t>Servicio de Reparación de sistema de enfriamiento (radiador y termostato, lo solicitado se destinará a la camioneta Toyota Prado, modelo 2012, propiedad de la SIE, con el propósito de reparar las fallas presentadas en el sistema de enfriamiento, a fin de restablecer su correcto funcionamiento y garantizar el cumplimiento eficiente y seguro de las comisiones asignadas, según formulario 0133-2026 de fecha 04-03-2026.</t>
  </si>
  <si>
    <t>GÓMEZ ARMIRA IVAN</t>
  </si>
  <si>
    <t>MANTENIMIENTO Y REPARACIÓN DE MEDIOS DE TRANSPORTE</t>
  </si>
  <si>
    <t>PRODUCTOS SANITARIOS, DE LIMPIEZA Y DE USO PERSONAL</t>
  </si>
  <si>
    <t>Servicio de reparación de cámara refrigerante, la cual presenta fallas en el sistema de enfriamiento, por lo que la intervención se realiza con el objetivo de restablecer su correcto funcionamiento y alargar la vida útil del equipo según formulario 0147-2026 de fecha 13-03-2026.</t>
  </si>
  <si>
    <t>AMBROCIO  DAVID ALFREDO</t>
  </si>
  <si>
    <t>No</t>
  </si>
  <si>
    <t>Modalidad de Compra</t>
  </si>
  <si>
    <t>Caracteristicas del Proveedor</t>
  </si>
  <si>
    <t>Renglon</t>
  </si>
  <si>
    <t>Descripción del Renglón</t>
  </si>
  <si>
    <t>Cantidad</t>
  </si>
  <si>
    <t>Adquisición de toallas de microfibra para proveer al Departamento de servicios Generales para la limpieza de Direcciones, Departamentos, Unidades y secciones de la SIE, según formulario de adquisición 0115-2026 de fecha 24 de febrero de 2026.</t>
  </si>
  <si>
    <t>Adquisición de bolas de wipe blancas para proveer al Departamento de servicios Generales para la limpieza de Direcciones, Departamentos, Unidades y secciones de la SIE, según formulario de adquisición 0115-2026 de fecha 24 de febrero de 2026.</t>
  </si>
  <si>
    <t>Adquisición de [Grasa lubricante] Consistencia: Pastosa Uso: Brocas y cinceles, será utilizado para distintas actividades de remodelación, por el personal de la Sección de Servicios Generales de la Secretaría de Inteligencia Estratégica del Estado. Según formularios 0073-2026, 0074-2026, 0075-2026 y 0076-2026 de fecha 02 de febrero 2026.</t>
  </si>
  <si>
    <t>Adquisición de [Cinta de aislar] Ancho: 3/4 pulgadas Largo: 60 Pies(s) Material: Pvc, será utilizado para distintas actividades de remodelación, por el personal de la Sección de Servicios Generales de la Secretaría de Inteligencia Estratégica del Estado. Según formularios 0073-2026, 0074-2026, 0075-2026 y 0076-2026 de fecha 02 de febrero 2026.</t>
  </si>
  <si>
    <t>Adquisición de [Cinta métrica de metal (flexómetro)] Medición máxima: 8 Metro, será utilizado para distintas actividades de remodelación, por el personal de la Sección de Servicios Generales de la Secretaría de Inteligencia Estratégica del Estado. Según formularios 0073-2026, 0074-2026, 0075-2026 y 0076-2026 de fecha 02 de febrero 2026.</t>
  </si>
  <si>
    <t>Adquisición de [Juego de destornilladores] Incluye: 7 destornilladores Material: Metal Material del mango: Plástico Tipos de destornilladores: Plano, phillips y tester, será utilizado para distintas actividades de remodelación, por el personal de la Sección de Servicios Generales de la Secretaría de Inteligencia Estratégica del Estado. Según formularios 0073-2026, 0074-2026, 0075-2026 y 0076-2026 de fecha 02 de febrero 2026.</t>
  </si>
  <si>
    <t>Adquisición de [Cincel plano] Ancho: 2.5 Centímetro Largo: 15.75 Pulgadas Material: Metal Uso: Construcción será utilizado para distintas actividades de remodelación, por el personal de la Sección de Servicios Generales de la Secretaría de Inteligencia Estratégica del Estado. Según formularios 0073-2026, 0074-2026, 0075-2026 y 0076-2026 de fecha 02 de febrero 2026.</t>
  </si>
  <si>
    <t>Adquisición de[Alicate pelacables] Corte: Peladora de cable Largo: 8 Pulgadas Mango: Antideslizante Material: Acero Tipo: Autoajustable será utilizado para distintas actividades de remodelación, por el personal de la Sección de Servicios Generales de la Secretaría de Inteligencia Estratégica del Estado. Según formularios 0073-2026, 0074-2026, 0075-2026 y 0076-2026 de fecha 02 de febrero 2026.</t>
  </si>
  <si>
    <t>Adquisición de [Cortina enrollable doble] Alto: 1.75 Metro Ancho: 2.87 Metro Material: Tela, screen y vinil Tipo: Sun screen y blackout para los ventanales ubicados en la SIE, específicamente en el tercer nivel con el propósito de regular la entrada de luz natural en las áreas de trabajo de la Dirección Administrativa, según formulario 0137-2026 de fecha 04-03-2026.</t>
  </si>
  <si>
    <t>Adquisición de [Cortina enrollable doble] Alto: 1.75 Metro Ancho: 1.54 Metro Material: Tela screen y vinil Tipo: Sun screen y blackout para los ventanales ubicados en la SIE, específicamente en el tercer nivel con el propósito de regular la entrada de luz natural en las áreas de trabajo de la Dirección Administrativa, según formulario 0137-2026 de fecha 04-03-2026.</t>
  </si>
  <si>
    <t>Adquisición de insumos para limpieza ([Limpiavidrios] Estado: Líquido) , para proveer al Departamento de servicios Generales para la limpieza de Direcciones, Departamentos, Unidades y secciones de la SIE. Según formulario de adquisición 0119-2026 de fecha 24 de febrero de 2026.</t>
  </si>
  <si>
    <t>Adquisición de insumos para limpieza [Escoba] Material de cerdas: Plástico Material del mango: Madera Tamaño:
Mediano, para proveer al Departamento de servicios Generales para la limpieza de Direcciones, Departamentos, Unidades y secciones de la SIE. Según formulario de adquisición 0119-2026 de fecha 24 de febrero de 2026.</t>
  </si>
  <si>
    <t>Adquisición de insumos para limpieza [Esponja] Ancho: 10 Centímetro(s) Largo: 15 Centímetro(s) Material: Fibra
Uso: Limpieza, para proveer al Departamento de servicios Generales para la limpieza de Direcciones, Departamentos, Unidades y secciones de la SIE. Según formulario de adquisición 0119-2026 de fecha 24 de febrero de 2026.</t>
  </si>
  <si>
    <t>Adquisición de insumos para limpieza [Paño limpiador] Ancho: 50 Centímetro Largo: 50 Centímetro Material:
Algodón para proveer al Departamento de servicios Generales para la limpieza de Direcciones, Departamentos, Unidades y secciones de la SIE. Según formulario de adquisición 0119-2026 de fecha 24 de febrero de 2026.</t>
  </si>
  <si>
    <t>Adquisición de insumos para limpieza [[Esponja] Alto: 0.5 Centímetro(s) Ancho: 10.5 Centímetro(s) Clase: Extra dura
Largo: 15 Centímetro(s) Material: Fibra Uso: Lavatrastosn para proveer al Departamento de servicios Generales para la limpieza de Direcciones, Departamentos, Unidades y secciones de la SIE. Según formulario de adquisición 0119-2026 de fecha 24 de febrero de 2026.</t>
  </si>
  <si>
    <t>Adquisición de insumos para limpieza [Limpiador] Aplicador: Spray Consistencia: Líquido Uso: Alfombra y tapicería  para proveer al Departamento de servicios Generales para la limpieza de Direcciones, Departamentos, Unidades y secciones de la SIE. Según formulario de adquisición 0119-2026 de fecha 24 de febrero de 2026.</t>
  </si>
  <si>
    <t>Adquisición de insumos para limpieza [Limpiador] Uso: Limpia muebles y otras superficies  para proveer al Departamento de servicios Generales para la limpieza de Direcciones, Departamentos, Unidades y secciones de la SIE. Según formulario de adquisición 0119-2026 de fecha 24 de febrero de 2026.</t>
  </si>
  <si>
    <t>Adquisición de insumos para limpieza [Cepillo] Agarradero: Si Ancho: 10.2 Centímetro(s) Largo: 13.2 Centímetro(s)
Material de cerdas: Plástico Tipo: Plancha Uso: Limpieza  para proveer al Departamento de servicios Generales para la limpieza de Direcciones, Departamentos, Unidades y secciones de la SIE. Según formulario de adquisición 0119-2026 de fecha 24 de febrero de 2026.</t>
  </si>
  <si>
    <t>Adquisición de [Cortina enrollable doble] Alto: 1.75 Metro Ancho: 2.3 Metro Material: Tela
screen y vinil Tipo: Sun screen y blackout para los ventanales ubicados en la SIE, específicamente en el tercer nivel con el propósito de regular la entrada de luz natural en las áreas de trabajo de la Dirección Administrativa, según formulario 0137-2026 de fecha 04-03-2026.</t>
  </si>
  <si>
    <t>Total Baja Cuantía</t>
  </si>
  <si>
    <t>Total Procedimientos regulados por el artículo 44 Lce (Casos de Excepción)</t>
  </si>
  <si>
    <t>Gran total</t>
  </si>
  <si>
    <t>Periodo de marzo de 2026</t>
  </si>
  <si>
    <t>Fuente R00812608.rpt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</si>
</sst>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9">
    <font>
      <sz val="11"/>
      <color theme="1"/>
      <name val="Calibri"/>
      <family val="2"/>
      <scheme val="minor"/>
    </font>
    <font>
      <sz val="11"/>
      <color theme="1"/>
      <name val="Arial"/>
      <family val="2"/>
    </font>
    <font>
      <sz val="10"/>
      <color theme="1"/>
      <name val="Arial"/>
      <family val="2"/>
    </font>
    <font>
      <sz val="12"/>
      <color theme="1"/>
      <name val="Arial"/>
      <family val="2"/>
    </font>
    <font>
      <sz val="11"/>
      <color theme="1"/>
      <name val="Calibri"/>
      <family val="2"/>
      <scheme val="minor"/>
    </font>
    <font>
      <sz val="10.5"/>
      <color theme="1"/>
      <name val="Arial"/>
      <family val="2"/>
    </font>
    <font>
      <sz val="10.5"/>
      <color theme="0"/>
      <name val="Montserrat"/>
      <family val="3"/>
    </font>
    <font>
      <b/>
      <sz val="10.5"/>
      <color theme="0"/>
      <name val="Altivo Regular"/>
      <family val="2"/>
    </font>
    <font>
      <sz val="10.5"/>
      <name val="Altivo Light"/>
      <family val="2"/>
    </font>
    <font>
      <sz val="10.5"/>
      <color theme="1"/>
      <name val="Altivo Light"/>
      <family val="2"/>
    </font>
    <font>
      <sz val="10.5"/>
      <color indexed="8"/>
      <name val="Altivo Light"/>
      <family val="2"/>
    </font>
    <font>
      <b/>
      <sz val="10.5"/>
      <color indexed="8"/>
      <name val="Altivo Light"/>
      <family val="2"/>
    </font>
    <font>
      <b/>
      <sz val="10.5"/>
      <color theme="1"/>
      <name val="Altivo Regular"/>
      <family val="2"/>
    </font>
    <font>
      <b/>
      <sz val="10.5"/>
      <name val="Altivo Light"/>
    </font>
    <font>
      <b/>
      <sz val="10.5"/>
      <color theme="1"/>
      <name val="Altivo Light"/>
    </font>
    <font>
      <b/>
      <sz val="10.5"/>
      <color indexed="8"/>
      <name val="Altivo Light"/>
    </font>
    <font>
      <sz val="11"/>
      <color theme="1"/>
      <name val="Altivo Light"/>
    </font>
    <font>
      <b/>
      <sz val="11"/>
      <name val="Altivo Light"/>
    </font>
    <font>
      <b/>
      <sz val="11"/>
      <color theme="1"/>
      <name val="Altivo Light"/>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53">
    <xf numFmtId="0" fontId="0" fillId="0" borderId="0" xfId="0"/>
    <xf numFmtId="0" fontId="1" fillId="0" borderId="0" xfId="0" applyFont="1"/>
    <xf numFmtId="0" fontId="2" fillId="0" borderId="0" xfId="0" applyFont="1"/>
    <xf numFmtId="0" fontId="3" fillId="0" borderId="0" xfId="0" applyFont="1"/>
    <xf numFmtId="0" fontId="5" fillId="0" borderId="0" xfId="0" applyFont="1" applyAlignment="1">
      <alignment horizontal="center" vertical="center"/>
    </xf>
    <xf numFmtId="0" fontId="5" fillId="0" borderId="0" xfId="0" applyFont="1"/>
    <xf numFmtId="0" fontId="5" fillId="0" borderId="0" xfId="0" applyFont="1" applyAlignment="1">
      <alignment horizontal="justify" vertical="center"/>
    </xf>
    <xf numFmtId="0" fontId="2" fillId="3" borderId="0" xfId="0" applyFont="1" applyFill="1"/>
    <xf numFmtId="0" fontId="1" fillId="0" borderId="0" xfId="0" applyFont="1" applyFill="1"/>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justify" vertical="center" wrapText="1"/>
    </xf>
    <xf numFmtId="0" fontId="8" fillId="3" borderId="1" xfId="0" applyFont="1" applyFill="1" applyBorder="1" applyAlignment="1">
      <alignment horizontal="center" vertical="center" wrapText="1"/>
    </xf>
    <xf numFmtId="43" fontId="9" fillId="3" borderId="1" xfId="1" applyFont="1" applyFill="1" applyBorder="1" applyAlignment="1">
      <alignment horizontal="right" vertical="center" wrapText="1"/>
    </xf>
    <xf numFmtId="0" fontId="12" fillId="0" borderId="2" xfId="0" applyFont="1" applyBorder="1" applyAlignment="1">
      <alignment vertical="center"/>
    </xf>
    <xf numFmtId="0" fontId="12" fillId="0" borderId="0" xfId="0" applyFont="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justify" vertical="center" wrapText="1"/>
    </xf>
    <xf numFmtId="43" fontId="9" fillId="0" borderId="1" xfId="1" applyFont="1" applyFill="1" applyBorder="1" applyAlignment="1">
      <alignment horizontal="center" vertical="center" wrapText="1"/>
    </xf>
    <xf numFmtId="43" fontId="5" fillId="0" borderId="0" xfId="1" applyFont="1" applyFill="1" applyAlignment="1">
      <alignment horizontal="center"/>
    </xf>
    <xf numFmtId="0" fontId="9" fillId="3" borderId="1" xfId="0" applyFont="1" applyFill="1" applyBorder="1" applyAlignment="1">
      <alignment horizontal="justify" vertical="center" wrapText="1"/>
    </xf>
    <xf numFmtId="0" fontId="7" fillId="2" borderId="1" xfId="0" applyFont="1" applyFill="1" applyBorder="1" applyAlignment="1">
      <alignment horizontal="justify" vertical="center"/>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4" fillId="4" borderId="4" xfId="0" applyFont="1" applyFill="1" applyBorder="1" applyAlignment="1">
      <alignment horizontal="center" vertical="center"/>
    </xf>
    <xf numFmtId="0" fontId="14" fillId="4" borderId="4" xfId="0" applyFont="1" applyFill="1" applyBorder="1" applyAlignment="1">
      <alignment horizontal="center" vertical="center" wrapText="1"/>
    </xf>
    <xf numFmtId="43" fontId="14" fillId="4" borderId="4" xfId="1" applyFont="1" applyFill="1" applyBorder="1" applyAlignment="1">
      <alignment horizontal="right" vertical="center" wrapText="1"/>
    </xf>
    <xf numFmtId="43" fontId="14" fillId="4" borderId="1" xfId="1" applyFont="1" applyFill="1" applyBorder="1" applyAlignment="1">
      <alignment horizontal="center" vertical="center" wrapText="1"/>
    </xf>
    <xf numFmtId="0" fontId="13" fillId="4" borderId="3" xfId="0" applyFont="1" applyFill="1" applyBorder="1" applyAlignment="1">
      <alignment horizontal="center" vertical="center" wrapText="1"/>
    </xf>
    <xf numFmtId="0" fontId="14" fillId="4" borderId="4" xfId="0" applyFont="1" applyFill="1" applyBorder="1" applyAlignment="1">
      <alignment horizontal="justify" vertical="center" wrapText="1"/>
    </xf>
    <xf numFmtId="0" fontId="15" fillId="4" borderId="4" xfId="0" applyFont="1" applyFill="1" applyBorder="1" applyAlignment="1">
      <alignment horizontal="justify" vertical="center"/>
    </xf>
    <xf numFmtId="43" fontId="14" fillId="4" borderId="5" xfId="1" applyFont="1" applyFill="1" applyBorder="1" applyAlignment="1">
      <alignment horizontal="center" vertical="center" wrapText="1"/>
    </xf>
    <xf numFmtId="0" fontId="11" fillId="4" borderId="4" xfId="0" applyFont="1" applyFill="1" applyBorder="1" applyAlignment="1">
      <alignment vertical="center" wrapText="1"/>
    </xf>
    <xf numFmtId="0" fontId="11" fillId="4" borderId="4" xfId="0" applyFont="1" applyFill="1" applyBorder="1" applyAlignment="1">
      <alignment horizontal="center" vertical="center" wrapText="1"/>
    </xf>
    <xf numFmtId="43" fontId="11" fillId="4" borderId="5" xfId="0" applyNumberFormat="1" applyFont="1" applyFill="1" applyBorder="1" applyAlignment="1">
      <alignment vertical="center" wrapText="1"/>
    </xf>
    <xf numFmtId="0" fontId="11" fillId="4" borderId="3" xfId="0" applyFont="1" applyFill="1" applyBorder="1" applyAlignment="1">
      <alignment vertical="center" wrapText="1"/>
    </xf>
    <xf numFmtId="0" fontId="15" fillId="4" borderId="4" xfId="0" applyFont="1" applyFill="1" applyBorder="1" applyAlignment="1">
      <alignment horizontal="left" vertical="center"/>
    </xf>
    <xf numFmtId="0" fontId="16" fillId="0" borderId="0" xfId="0" applyFont="1" applyBorder="1" applyAlignment="1">
      <alignment horizontal="center"/>
    </xf>
    <xf numFmtId="0" fontId="17" fillId="0" borderId="0" xfId="0" applyFont="1" applyBorder="1" applyAlignment="1">
      <alignment horizontal="center"/>
    </xf>
    <xf numFmtId="0" fontId="18"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18" fillId="0" borderId="0" xfId="0" applyFont="1" applyBorder="1" applyAlignment="1">
      <alignment horizontal="center" vertical="center" wrapText="1"/>
    </xf>
    <xf numFmtId="0" fontId="18" fillId="0" borderId="0" xfId="0" applyFont="1" applyBorder="1" applyAlignment="1">
      <alignment horizontal="justify" vertical="center"/>
    </xf>
    <xf numFmtId="0" fontId="16" fillId="0" borderId="0" xfId="0" applyFont="1" applyBorder="1" applyAlignment="1">
      <alignment horizontal="justify" vertical="center"/>
    </xf>
    <xf numFmtId="0" fontId="16" fillId="0" borderId="0" xfId="0" applyFont="1" applyBorder="1"/>
    <xf numFmtId="43" fontId="16" fillId="0" borderId="0" xfId="1"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D8E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3133725</xdr:colOff>
      <xdr:row>0</xdr:row>
      <xdr:rowOff>176893</xdr:rowOff>
    </xdr:from>
    <xdr:to>
      <xdr:col>2</xdr:col>
      <xdr:colOff>4327072</xdr:colOff>
      <xdr:row>6</xdr:row>
      <xdr:rowOff>27409</xdr:rowOff>
    </xdr:to>
    <xdr:pic>
      <xdr:nvPicPr>
        <xdr:cNvPr id="3" name="Imagen 2"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9825" y="176893"/>
          <a:ext cx="1193347" cy="1088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showGridLines="0" tabSelected="1" topLeftCell="A34" zoomScale="85" zoomScaleNormal="85" zoomScaleSheetLayoutView="85" workbookViewId="0">
      <selection activeCell="G42" sqref="G42"/>
    </sheetView>
  </sheetViews>
  <sheetFormatPr baseColWidth="10" defaultRowHeight="14.25"/>
  <cols>
    <col min="1" max="1" width="6.7109375" style="4" customWidth="1"/>
    <col min="2" max="2" width="28.140625" style="4" customWidth="1"/>
    <col min="3" max="3" width="66.7109375" style="6" customWidth="1"/>
    <col min="4" max="4" width="16.28515625" style="4" customWidth="1"/>
    <col min="5" max="5" width="55.85546875" style="6" customWidth="1"/>
    <col min="6" max="6" width="10.42578125" style="4" customWidth="1"/>
    <col min="7" max="7" width="33.7109375" style="4" customWidth="1"/>
    <col min="8" max="8" width="12.28515625" style="4" bestFit="1" customWidth="1"/>
    <col min="9" max="9" width="21.85546875" style="5" customWidth="1"/>
    <col min="10" max="10" width="22.5703125" style="25" customWidth="1"/>
    <col min="11" max="16384" width="11.42578125" style="1"/>
  </cols>
  <sheetData>
    <row r="1" spans="1:10" s="3" customFormat="1" ht="16.5" customHeight="1">
      <c r="A1" s="43" t="s">
        <v>1</v>
      </c>
      <c r="B1" s="43"/>
      <c r="C1" s="43"/>
      <c r="D1" s="43"/>
      <c r="E1" s="43"/>
      <c r="F1" s="43"/>
      <c r="G1" s="43"/>
      <c r="H1" s="43"/>
      <c r="I1" s="43"/>
      <c r="J1" s="43"/>
    </row>
    <row r="2" spans="1:10" s="3" customFormat="1" ht="16.5" customHeight="1">
      <c r="A2" s="43" t="s">
        <v>11</v>
      </c>
      <c r="B2" s="43"/>
      <c r="C2" s="43"/>
      <c r="D2" s="43"/>
      <c r="E2" s="43"/>
      <c r="F2" s="43"/>
      <c r="G2" s="43"/>
      <c r="H2" s="43"/>
      <c r="I2" s="43"/>
      <c r="J2" s="43"/>
    </row>
    <row r="3" spans="1:10" s="3" customFormat="1" ht="16.5" customHeight="1">
      <c r="A3" s="43" t="s">
        <v>12</v>
      </c>
      <c r="B3" s="43"/>
      <c r="C3" s="43"/>
      <c r="D3" s="43"/>
      <c r="E3" s="43"/>
      <c r="F3" s="43"/>
      <c r="G3" s="43"/>
      <c r="H3" s="43"/>
      <c r="I3" s="43"/>
      <c r="J3" s="43"/>
    </row>
    <row r="4" spans="1:10" s="3" customFormat="1" ht="16.5" customHeight="1">
      <c r="A4" s="44" t="s">
        <v>2</v>
      </c>
      <c r="B4" s="44"/>
      <c r="C4" s="44"/>
      <c r="D4" s="44"/>
      <c r="E4" s="44"/>
      <c r="F4" s="44"/>
      <c r="G4" s="44"/>
      <c r="H4" s="44"/>
      <c r="I4" s="44"/>
      <c r="J4" s="44"/>
    </row>
    <row r="5" spans="1:10" s="3" customFormat="1" ht="15.75" customHeight="1">
      <c r="A5" s="45" t="s">
        <v>84</v>
      </c>
      <c r="B5" s="45"/>
      <c r="C5" s="45"/>
      <c r="D5" s="45"/>
      <c r="E5" s="45"/>
      <c r="F5" s="45"/>
      <c r="G5" s="45"/>
      <c r="H5" s="45"/>
      <c r="I5" s="45"/>
      <c r="J5" s="45"/>
    </row>
    <row r="6" spans="1:10" s="3" customFormat="1" ht="15.75" customHeight="1">
      <c r="A6" s="46" t="s">
        <v>6</v>
      </c>
      <c r="B6" s="46"/>
      <c r="C6" s="46"/>
      <c r="D6" s="46"/>
      <c r="E6" s="46" t="s">
        <v>6</v>
      </c>
      <c r="F6" s="46"/>
      <c r="G6" s="46"/>
      <c r="H6" s="46"/>
      <c r="I6" s="46"/>
      <c r="J6" s="46"/>
    </row>
    <row r="7" spans="1:10" s="3" customFormat="1" ht="15.75" customHeight="1">
      <c r="A7" s="45" t="s">
        <v>5</v>
      </c>
      <c r="B7" s="45"/>
      <c r="C7" s="45"/>
      <c r="D7" s="45"/>
      <c r="E7" s="45" t="s">
        <v>7</v>
      </c>
      <c r="F7" s="45"/>
      <c r="G7" s="45"/>
      <c r="H7" s="45"/>
      <c r="I7" s="45"/>
      <c r="J7" s="45"/>
    </row>
    <row r="8" spans="1:10" ht="15" customHeight="1">
      <c r="A8" s="47"/>
      <c r="B8" s="48"/>
      <c r="C8" s="49"/>
      <c r="D8" s="47"/>
      <c r="E8" s="50"/>
      <c r="F8" s="47"/>
      <c r="G8" s="47"/>
      <c r="H8" s="47"/>
      <c r="I8" s="51"/>
      <c r="J8" s="52"/>
    </row>
    <row r="9" spans="1:10" s="2" customFormat="1" ht="65.25" customHeight="1">
      <c r="A9" s="19" t="s">
        <v>56</v>
      </c>
      <c r="B9" s="23" t="s">
        <v>57</v>
      </c>
      <c r="C9" s="20" t="s">
        <v>4</v>
      </c>
      <c r="D9" s="20" t="s">
        <v>3</v>
      </c>
      <c r="E9" s="27" t="s">
        <v>58</v>
      </c>
      <c r="F9" s="21" t="s">
        <v>59</v>
      </c>
      <c r="G9" s="23" t="s">
        <v>60</v>
      </c>
      <c r="H9" s="22" t="s">
        <v>61</v>
      </c>
      <c r="I9" s="21" t="s">
        <v>8</v>
      </c>
      <c r="J9" s="21" t="s">
        <v>0</v>
      </c>
    </row>
    <row r="10" spans="1:10" s="7" customFormat="1" ht="99" customHeight="1">
      <c r="A10" s="15">
        <v>1</v>
      </c>
      <c r="B10" s="26" t="s">
        <v>9</v>
      </c>
      <c r="C10" s="11" t="s">
        <v>24</v>
      </c>
      <c r="D10" s="10">
        <v>6039022</v>
      </c>
      <c r="E10" s="26" t="s">
        <v>23</v>
      </c>
      <c r="F10" s="10">
        <v>297</v>
      </c>
      <c r="G10" s="26" t="s">
        <v>22</v>
      </c>
      <c r="H10" s="9">
        <v>2</v>
      </c>
      <c r="I10" s="16">
        <v>238.5</v>
      </c>
      <c r="J10" s="24">
        <f>H10*I10</f>
        <v>477</v>
      </c>
    </row>
    <row r="11" spans="1:10" s="7" customFormat="1" ht="105" customHeight="1">
      <c r="A11" s="15">
        <v>2</v>
      </c>
      <c r="B11" s="26" t="s">
        <v>9</v>
      </c>
      <c r="C11" s="12" t="s">
        <v>25</v>
      </c>
      <c r="D11" s="10">
        <v>55870430</v>
      </c>
      <c r="E11" s="26" t="s">
        <v>26</v>
      </c>
      <c r="F11" s="10">
        <v>211</v>
      </c>
      <c r="G11" s="26" t="s">
        <v>27</v>
      </c>
      <c r="H11" s="9">
        <v>96</v>
      </c>
      <c r="I11" s="16">
        <v>55</v>
      </c>
      <c r="J11" s="24">
        <f t="shared" ref="J11:J42" si="0">H11*I11</f>
        <v>5280</v>
      </c>
    </row>
    <row r="12" spans="1:10" s="7" customFormat="1" ht="103.5" customHeight="1">
      <c r="A12" s="15">
        <v>3</v>
      </c>
      <c r="B12" s="26" t="s">
        <v>9</v>
      </c>
      <c r="C12" s="12" t="s">
        <v>28</v>
      </c>
      <c r="D12" s="10">
        <v>6039022</v>
      </c>
      <c r="E12" s="26" t="s">
        <v>23</v>
      </c>
      <c r="F12" s="10">
        <v>284</v>
      </c>
      <c r="G12" s="26" t="s">
        <v>29</v>
      </c>
      <c r="H12" s="9">
        <v>200</v>
      </c>
      <c r="I12" s="16">
        <v>49</v>
      </c>
      <c r="J12" s="24">
        <f t="shared" si="0"/>
        <v>9800</v>
      </c>
    </row>
    <row r="13" spans="1:10" s="7" customFormat="1" ht="103.5" customHeight="1">
      <c r="A13" s="15">
        <v>4</v>
      </c>
      <c r="B13" s="26" t="s">
        <v>9</v>
      </c>
      <c r="C13" s="12" t="s">
        <v>30</v>
      </c>
      <c r="D13" s="10">
        <v>93902301</v>
      </c>
      <c r="E13" s="26" t="s">
        <v>32</v>
      </c>
      <c r="F13" s="10">
        <v>141</v>
      </c>
      <c r="G13" s="26" t="s">
        <v>31</v>
      </c>
      <c r="H13" s="9">
        <v>1</v>
      </c>
      <c r="I13" s="16">
        <v>3025.7</v>
      </c>
      <c r="J13" s="24">
        <f t="shared" si="0"/>
        <v>3025.7</v>
      </c>
    </row>
    <row r="14" spans="1:10" s="7" customFormat="1" ht="103.5" customHeight="1">
      <c r="A14" s="15">
        <v>5</v>
      </c>
      <c r="B14" s="26" t="s">
        <v>9</v>
      </c>
      <c r="C14" s="12" t="s">
        <v>62</v>
      </c>
      <c r="D14" s="10">
        <v>3635406</v>
      </c>
      <c r="E14" s="26" t="s">
        <v>33</v>
      </c>
      <c r="F14" s="10">
        <v>232</v>
      </c>
      <c r="G14" s="26" t="s">
        <v>34</v>
      </c>
      <c r="H14" s="9">
        <v>180</v>
      </c>
      <c r="I14" s="16">
        <v>5</v>
      </c>
      <c r="J14" s="24">
        <f t="shared" si="0"/>
        <v>900</v>
      </c>
    </row>
    <row r="15" spans="1:10" s="7" customFormat="1" ht="103.5" customHeight="1">
      <c r="A15" s="15">
        <v>6</v>
      </c>
      <c r="B15" s="26" t="s">
        <v>9</v>
      </c>
      <c r="C15" s="12" t="s">
        <v>63</v>
      </c>
      <c r="D15" s="10">
        <v>3635406</v>
      </c>
      <c r="E15" s="26" t="s">
        <v>33</v>
      </c>
      <c r="F15" s="10">
        <v>232</v>
      </c>
      <c r="G15" s="26" t="s">
        <v>34</v>
      </c>
      <c r="H15" s="9">
        <v>36</v>
      </c>
      <c r="I15" s="16">
        <v>15.98</v>
      </c>
      <c r="J15" s="24">
        <f t="shared" si="0"/>
        <v>575.28</v>
      </c>
    </row>
    <row r="16" spans="1:10" s="7" customFormat="1" ht="103.5" customHeight="1">
      <c r="A16" s="15">
        <v>7</v>
      </c>
      <c r="B16" s="26" t="s">
        <v>9</v>
      </c>
      <c r="C16" s="12" t="s">
        <v>64</v>
      </c>
      <c r="D16" s="10">
        <v>6039022</v>
      </c>
      <c r="E16" s="26" t="s">
        <v>23</v>
      </c>
      <c r="F16" s="10">
        <v>262</v>
      </c>
      <c r="G16" s="26" t="s">
        <v>35</v>
      </c>
      <c r="H16" s="9">
        <v>1</v>
      </c>
      <c r="I16" s="16">
        <v>155</v>
      </c>
      <c r="J16" s="24">
        <f t="shared" si="0"/>
        <v>155</v>
      </c>
    </row>
    <row r="17" spans="1:10" s="7" customFormat="1" ht="103.5" customHeight="1">
      <c r="A17" s="15">
        <v>8</v>
      </c>
      <c r="B17" s="26" t="s">
        <v>9</v>
      </c>
      <c r="C17" s="12" t="s">
        <v>65</v>
      </c>
      <c r="D17" s="10">
        <v>6039022</v>
      </c>
      <c r="E17" s="26" t="s">
        <v>23</v>
      </c>
      <c r="F17" s="10">
        <v>299</v>
      </c>
      <c r="G17" s="26" t="s">
        <v>36</v>
      </c>
      <c r="H17" s="9">
        <v>20</v>
      </c>
      <c r="I17" s="16">
        <v>13.75</v>
      </c>
      <c r="J17" s="24">
        <f t="shared" si="0"/>
        <v>275</v>
      </c>
    </row>
    <row r="18" spans="1:10" s="7" customFormat="1" ht="103.5" customHeight="1">
      <c r="A18" s="15">
        <v>9</v>
      </c>
      <c r="B18" s="26" t="s">
        <v>9</v>
      </c>
      <c r="C18" s="12" t="s">
        <v>66</v>
      </c>
      <c r="D18" s="10">
        <v>6039022</v>
      </c>
      <c r="E18" s="26" t="s">
        <v>23</v>
      </c>
      <c r="F18" s="10">
        <v>286</v>
      </c>
      <c r="G18" s="26" t="s">
        <v>37</v>
      </c>
      <c r="H18" s="9">
        <v>10</v>
      </c>
      <c r="I18" s="16">
        <v>68</v>
      </c>
      <c r="J18" s="24">
        <f t="shared" si="0"/>
        <v>680</v>
      </c>
    </row>
    <row r="19" spans="1:10" s="7" customFormat="1" ht="103.5" customHeight="1">
      <c r="A19" s="15">
        <v>10</v>
      </c>
      <c r="B19" s="26" t="s">
        <v>9</v>
      </c>
      <c r="C19" s="11" t="s">
        <v>67</v>
      </c>
      <c r="D19" s="10">
        <v>6039022</v>
      </c>
      <c r="E19" s="26" t="s">
        <v>23</v>
      </c>
      <c r="F19" s="10">
        <v>286</v>
      </c>
      <c r="G19" s="26" t="s">
        <v>37</v>
      </c>
      <c r="H19" s="9">
        <v>2</v>
      </c>
      <c r="I19" s="16">
        <v>268</v>
      </c>
      <c r="J19" s="24">
        <f t="shared" si="0"/>
        <v>536</v>
      </c>
    </row>
    <row r="20" spans="1:10" s="7" customFormat="1" ht="103.5" customHeight="1">
      <c r="A20" s="15">
        <v>11</v>
      </c>
      <c r="B20" s="26" t="s">
        <v>9</v>
      </c>
      <c r="C20" s="11" t="s">
        <v>68</v>
      </c>
      <c r="D20" s="10">
        <v>6039022</v>
      </c>
      <c r="E20" s="26" t="s">
        <v>23</v>
      </c>
      <c r="F20" s="10">
        <v>286</v>
      </c>
      <c r="G20" s="26" t="s">
        <v>37</v>
      </c>
      <c r="H20" s="9">
        <v>2</v>
      </c>
      <c r="I20" s="16">
        <v>165</v>
      </c>
      <c r="J20" s="24">
        <f t="shared" si="0"/>
        <v>330</v>
      </c>
    </row>
    <row r="21" spans="1:10" s="7" customFormat="1" ht="103.5" customHeight="1">
      <c r="A21" s="15">
        <v>12</v>
      </c>
      <c r="B21" s="26" t="s">
        <v>9</v>
      </c>
      <c r="C21" s="11" t="s">
        <v>69</v>
      </c>
      <c r="D21" s="10">
        <v>6039022</v>
      </c>
      <c r="E21" s="26" t="s">
        <v>23</v>
      </c>
      <c r="F21" s="10">
        <v>286</v>
      </c>
      <c r="G21" s="26" t="s">
        <v>37</v>
      </c>
      <c r="H21" s="9">
        <v>2</v>
      </c>
      <c r="I21" s="16">
        <v>149</v>
      </c>
      <c r="J21" s="24">
        <f t="shared" si="0"/>
        <v>298</v>
      </c>
    </row>
    <row r="22" spans="1:10" s="7" customFormat="1" ht="103.5" customHeight="1">
      <c r="A22" s="15">
        <v>13</v>
      </c>
      <c r="B22" s="26" t="s">
        <v>9</v>
      </c>
      <c r="C22" s="12" t="s">
        <v>38</v>
      </c>
      <c r="D22" s="10">
        <v>3306224</v>
      </c>
      <c r="E22" s="26" t="s">
        <v>39</v>
      </c>
      <c r="F22" s="10">
        <v>211</v>
      </c>
      <c r="G22" s="26" t="s">
        <v>27</v>
      </c>
      <c r="H22" s="9">
        <v>250</v>
      </c>
      <c r="I22" s="16">
        <v>15</v>
      </c>
      <c r="J22" s="24">
        <f t="shared" si="0"/>
        <v>3750</v>
      </c>
    </row>
    <row r="23" spans="1:10" s="7" customFormat="1" ht="103.5" customHeight="1">
      <c r="A23" s="15">
        <v>14</v>
      </c>
      <c r="B23" s="26" t="s">
        <v>9</v>
      </c>
      <c r="C23" s="12" t="s">
        <v>70</v>
      </c>
      <c r="D23" s="10">
        <v>36359823</v>
      </c>
      <c r="E23" s="26" t="s">
        <v>40</v>
      </c>
      <c r="F23" s="10">
        <v>232</v>
      </c>
      <c r="G23" s="26" t="s">
        <v>34</v>
      </c>
      <c r="H23" s="9">
        <v>2</v>
      </c>
      <c r="I23" s="16">
        <v>4200</v>
      </c>
      <c r="J23" s="24">
        <f t="shared" si="0"/>
        <v>8400</v>
      </c>
    </row>
    <row r="24" spans="1:10" s="7" customFormat="1" ht="103.5" customHeight="1">
      <c r="A24" s="15">
        <v>15</v>
      </c>
      <c r="B24" s="26" t="s">
        <v>9</v>
      </c>
      <c r="C24" s="11" t="s">
        <v>71</v>
      </c>
      <c r="D24" s="10">
        <v>36359823</v>
      </c>
      <c r="E24" s="26" t="s">
        <v>40</v>
      </c>
      <c r="F24" s="10">
        <v>232</v>
      </c>
      <c r="G24" s="26" t="s">
        <v>34</v>
      </c>
      <c r="H24" s="9">
        <v>1</v>
      </c>
      <c r="I24" s="16">
        <v>3500</v>
      </c>
      <c r="J24" s="24">
        <f t="shared" ref="J24:J25" si="1">H24*I24</f>
        <v>3500</v>
      </c>
    </row>
    <row r="25" spans="1:10" s="7" customFormat="1" ht="103.5" customHeight="1">
      <c r="A25" s="15">
        <v>16</v>
      </c>
      <c r="B25" s="26" t="s">
        <v>9</v>
      </c>
      <c r="C25" s="11" t="s">
        <v>80</v>
      </c>
      <c r="D25" s="10">
        <v>36359823</v>
      </c>
      <c r="E25" s="26" t="s">
        <v>40</v>
      </c>
      <c r="F25" s="10">
        <v>232</v>
      </c>
      <c r="G25" s="26" t="s">
        <v>34</v>
      </c>
      <c r="H25" s="9">
        <v>1</v>
      </c>
      <c r="I25" s="16">
        <v>3800</v>
      </c>
      <c r="J25" s="24">
        <f t="shared" si="1"/>
        <v>3800</v>
      </c>
    </row>
    <row r="26" spans="1:10" s="7" customFormat="1" ht="103.5" customHeight="1">
      <c r="A26" s="15">
        <v>17</v>
      </c>
      <c r="B26" s="26" t="s">
        <v>9</v>
      </c>
      <c r="C26" s="12" t="s">
        <v>41</v>
      </c>
      <c r="D26" s="10">
        <v>105480894</v>
      </c>
      <c r="E26" s="26" t="s">
        <v>42</v>
      </c>
      <c r="F26" s="10">
        <v>291</v>
      </c>
      <c r="G26" s="26" t="s">
        <v>43</v>
      </c>
      <c r="H26" s="9">
        <v>132</v>
      </c>
      <c r="I26" s="16">
        <v>12.55</v>
      </c>
      <c r="J26" s="24">
        <f>H26*I26</f>
        <v>1656.6000000000001</v>
      </c>
    </row>
    <row r="27" spans="1:10" s="7" customFormat="1" ht="103.5" customHeight="1">
      <c r="A27" s="15">
        <v>18</v>
      </c>
      <c r="B27" s="26" t="s">
        <v>9</v>
      </c>
      <c r="C27" s="12" t="s">
        <v>44</v>
      </c>
      <c r="D27" s="10">
        <v>28171624</v>
      </c>
      <c r="E27" s="26" t="s">
        <v>45</v>
      </c>
      <c r="F27" s="10">
        <v>169</v>
      </c>
      <c r="G27" s="26" t="s">
        <v>46</v>
      </c>
      <c r="H27" s="9">
        <v>1</v>
      </c>
      <c r="I27" s="16">
        <v>8400</v>
      </c>
      <c r="J27" s="24">
        <f>H27*I27</f>
        <v>8400</v>
      </c>
    </row>
    <row r="28" spans="1:10" s="7" customFormat="1" ht="103.5" customHeight="1">
      <c r="A28" s="15">
        <v>19</v>
      </c>
      <c r="B28" s="26" t="s">
        <v>9</v>
      </c>
      <c r="C28" s="12" t="s">
        <v>47</v>
      </c>
      <c r="D28" s="10">
        <v>34584072</v>
      </c>
      <c r="E28" s="26" t="s">
        <v>48</v>
      </c>
      <c r="F28" s="10">
        <v>171</v>
      </c>
      <c r="G28" s="26" t="s">
        <v>49</v>
      </c>
      <c r="H28" s="9">
        <v>1</v>
      </c>
      <c r="I28" s="16">
        <v>1420</v>
      </c>
      <c r="J28" s="24">
        <f>H28*I28</f>
        <v>1420</v>
      </c>
    </row>
    <row r="29" spans="1:10" s="7" customFormat="1" ht="103.5" customHeight="1">
      <c r="A29" s="15">
        <v>20</v>
      </c>
      <c r="B29" s="26" t="s">
        <v>9</v>
      </c>
      <c r="C29" s="12" t="s">
        <v>50</v>
      </c>
      <c r="D29" s="10">
        <v>31502555</v>
      </c>
      <c r="E29" s="26" t="s">
        <v>51</v>
      </c>
      <c r="F29" s="10">
        <v>165</v>
      </c>
      <c r="G29" s="26" t="s">
        <v>52</v>
      </c>
      <c r="H29" s="9">
        <v>1</v>
      </c>
      <c r="I29" s="16">
        <v>14970</v>
      </c>
      <c r="J29" s="24">
        <f t="shared" si="0"/>
        <v>14970</v>
      </c>
    </row>
    <row r="30" spans="1:10" s="7" customFormat="1" ht="67.5">
      <c r="A30" s="15">
        <v>21</v>
      </c>
      <c r="B30" s="26" t="s">
        <v>9</v>
      </c>
      <c r="C30" s="12" t="s">
        <v>72</v>
      </c>
      <c r="D30" s="10">
        <v>3635406</v>
      </c>
      <c r="E30" s="26" t="s">
        <v>33</v>
      </c>
      <c r="F30" s="10">
        <v>292</v>
      </c>
      <c r="G30" s="26" t="s">
        <v>53</v>
      </c>
      <c r="H30" s="9">
        <v>36</v>
      </c>
      <c r="I30" s="16">
        <v>18.5</v>
      </c>
      <c r="J30" s="24">
        <f t="shared" si="0"/>
        <v>666</v>
      </c>
    </row>
    <row r="31" spans="1:10" s="7" customFormat="1" ht="81">
      <c r="A31" s="15">
        <v>22</v>
      </c>
      <c r="B31" s="26" t="s">
        <v>9</v>
      </c>
      <c r="C31" s="11" t="s">
        <v>73</v>
      </c>
      <c r="D31" s="10">
        <v>3635406</v>
      </c>
      <c r="E31" s="26" t="s">
        <v>33</v>
      </c>
      <c r="F31" s="10">
        <v>292</v>
      </c>
      <c r="G31" s="26" t="s">
        <v>53</v>
      </c>
      <c r="H31" s="9">
        <v>24</v>
      </c>
      <c r="I31" s="16">
        <v>13.5</v>
      </c>
      <c r="J31" s="24">
        <f t="shared" si="0"/>
        <v>324</v>
      </c>
    </row>
    <row r="32" spans="1:10" s="7" customFormat="1" ht="81">
      <c r="A32" s="15">
        <v>23</v>
      </c>
      <c r="B32" s="26" t="s">
        <v>9</v>
      </c>
      <c r="C32" s="11" t="s">
        <v>74</v>
      </c>
      <c r="D32" s="10">
        <v>3635406</v>
      </c>
      <c r="E32" s="26" t="s">
        <v>33</v>
      </c>
      <c r="F32" s="10">
        <v>292</v>
      </c>
      <c r="G32" s="26" t="s">
        <v>53</v>
      </c>
      <c r="H32" s="9">
        <v>36</v>
      </c>
      <c r="I32" s="16">
        <v>11</v>
      </c>
      <c r="J32" s="24">
        <f t="shared" si="0"/>
        <v>396</v>
      </c>
    </row>
    <row r="33" spans="1:10" s="7" customFormat="1" ht="81">
      <c r="A33" s="15">
        <v>24</v>
      </c>
      <c r="B33" s="26" t="s">
        <v>9</v>
      </c>
      <c r="C33" s="11" t="s">
        <v>75</v>
      </c>
      <c r="D33" s="10">
        <v>3635406</v>
      </c>
      <c r="E33" s="26" t="s">
        <v>33</v>
      </c>
      <c r="F33" s="10">
        <v>292</v>
      </c>
      <c r="G33" s="26" t="s">
        <v>53</v>
      </c>
      <c r="H33" s="9">
        <v>132</v>
      </c>
      <c r="I33" s="16">
        <v>6.25</v>
      </c>
      <c r="J33" s="24">
        <f t="shared" si="0"/>
        <v>825</v>
      </c>
    </row>
    <row r="34" spans="1:10" s="7" customFormat="1" ht="81">
      <c r="A34" s="15">
        <v>25</v>
      </c>
      <c r="B34" s="26" t="s">
        <v>9</v>
      </c>
      <c r="C34" s="11" t="s">
        <v>76</v>
      </c>
      <c r="D34" s="10">
        <v>3635406</v>
      </c>
      <c r="E34" s="26" t="s">
        <v>33</v>
      </c>
      <c r="F34" s="10">
        <v>292</v>
      </c>
      <c r="G34" s="26" t="s">
        <v>53</v>
      </c>
      <c r="H34" s="9">
        <v>144</v>
      </c>
      <c r="I34" s="16">
        <v>2.65</v>
      </c>
      <c r="J34" s="24">
        <f t="shared" si="0"/>
        <v>381.59999999999997</v>
      </c>
    </row>
    <row r="35" spans="1:10" s="7" customFormat="1" ht="67.5">
      <c r="A35" s="15">
        <v>26</v>
      </c>
      <c r="B35" s="26" t="s">
        <v>9</v>
      </c>
      <c r="C35" s="11" t="s">
        <v>77</v>
      </c>
      <c r="D35" s="10">
        <v>3635406</v>
      </c>
      <c r="E35" s="26" t="s">
        <v>33</v>
      </c>
      <c r="F35" s="10">
        <v>292</v>
      </c>
      <c r="G35" s="26" t="s">
        <v>53</v>
      </c>
      <c r="H35" s="9">
        <v>6</v>
      </c>
      <c r="I35" s="16">
        <v>99.95</v>
      </c>
      <c r="J35" s="24">
        <f t="shared" si="0"/>
        <v>599.70000000000005</v>
      </c>
    </row>
    <row r="36" spans="1:10" s="7" customFormat="1" ht="67.5">
      <c r="A36" s="15">
        <v>27</v>
      </c>
      <c r="B36" s="26" t="s">
        <v>9</v>
      </c>
      <c r="C36" s="11" t="s">
        <v>78</v>
      </c>
      <c r="D36" s="10">
        <v>3635406</v>
      </c>
      <c r="E36" s="26" t="s">
        <v>33</v>
      </c>
      <c r="F36" s="10">
        <v>292</v>
      </c>
      <c r="G36" s="26" t="s">
        <v>53</v>
      </c>
      <c r="H36" s="9">
        <v>36</v>
      </c>
      <c r="I36" s="16">
        <v>44.5</v>
      </c>
      <c r="J36" s="24">
        <f t="shared" si="0"/>
        <v>1602</v>
      </c>
    </row>
    <row r="37" spans="1:10" s="7" customFormat="1" ht="81">
      <c r="A37" s="15">
        <v>28</v>
      </c>
      <c r="B37" s="26" t="s">
        <v>9</v>
      </c>
      <c r="C37" s="11" t="s">
        <v>79</v>
      </c>
      <c r="D37" s="10">
        <v>3635406</v>
      </c>
      <c r="E37" s="26" t="s">
        <v>33</v>
      </c>
      <c r="F37" s="10">
        <v>292</v>
      </c>
      <c r="G37" s="26" t="s">
        <v>53</v>
      </c>
      <c r="H37" s="9">
        <v>36</v>
      </c>
      <c r="I37" s="16">
        <v>5.65</v>
      </c>
      <c r="J37" s="24">
        <f t="shared" si="0"/>
        <v>203.4</v>
      </c>
    </row>
    <row r="38" spans="1:10" s="7" customFormat="1" ht="78.75" customHeight="1">
      <c r="A38" s="15">
        <v>29</v>
      </c>
      <c r="B38" s="26" t="s">
        <v>9</v>
      </c>
      <c r="C38" s="12" t="s">
        <v>54</v>
      </c>
      <c r="D38" s="10">
        <v>29577969</v>
      </c>
      <c r="E38" s="26" t="s">
        <v>55</v>
      </c>
      <c r="F38" s="10">
        <v>169</v>
      </c>
      <c r="G38" s="26" t="s">
        <v>46</v>
      </c>
      <c r="H38" s="9">
        <v>1</v>
      </c>
      <c r="I38" s="16">
        <v>2625</v>
      </c>
      <c r="J38" s="24">
        <f t="shared" si="0"/>
        <v>2625</v>
      </c>
    </row>
    <row r="39" spans="1:10" s="7" customFormat="1" ht="13.5">
      <c r="A39" s="34"/>
      <c r="B39" s="35"/>
      <c r="C39" s="36" t="s">
        <v>81</v>
      </c>
      <c r="D39" s="30"/>
      <c r="E39" s="35"/>
      <c r="F39" s="30"/>
      <c r="G39" s="35"/>
      <c r="H39" s="31"/>
      <c r="I39" s="32"/>
      <c r="J39" s="37">
        <f>SUM(J10:J38)</f>
        <v>75851.279999999984</v>
      </c>
    </row>
    <row r="40" spans="1:10" s="8" customFormat="1" ht="96" customHeight="1">
      <c r="A40" s="13">
        <v>30</v>
      </c>
      <c r="B40" s="14" t="s">
        <v>10</v>
      </c>
      <c r="C40" s="14" t="s">
        <v>17</v>
      </c>
      <c r="D40" s="10">
        <v>326445</v>
      </c>
      <c r="E40" s="26" t="s">
        <v>15</v>
      </c>
      <c r="F40" s="10">
        <v>111</v>
      </c>
      <c r="G40" s="26" t="s">
        <v>16</v>
      </c>
      <c r="H40" s="9">
        <v>1</v>
      </c>
      <c r="I40" s="16">
        <v>38815.51</v>
      </c>
      <c r="J40" s="24">
        <f t="shared" si="0"/>
        <v>38815.51</v>
      </c>
    </row>
    <row r="41" spans="1:10" s="8" customFormat="1" ht="96" customHeight="1">
      <c r="A41" s="13">
        <v>31</v>
      </c>
      <c r="B41" s="14" t="s">
        <v>10</v>
      </c>
      <c r="C41" s="14" t="s">
        <v>18</v>
      </c>
      <c r="D41" s="10">
        <v>9929290</v>
      </c>
      <c r="E41" s="26" t="s">
        <v>13</v>
      </c>
      <c r="F41" s="10">
        <v>113</v>
      </c>
      <c r="G41" s="26" t="s">
        <v>14</v>
      </c>
      <c r="H41" s="9">
        <v>1</v>
      </c>
      <c r="I41" s="16">
        <v>1237.5</v>
      </c>
      <c r="J41" s="24">
        <f t="shared" si="0"/>
        <v>1237.5</v>
      </c>
    </row>
    <row r="42" spans="1:10" s="8" customFormat="1" ht="96" customHeight="1">
      <c r="A42" s="13">
        <v>32</v>
      </c>
      <c r="B42" s="14" t="s">
        <v>10</v>
      </c>
      <c r="C42" s="14" t="s">
        <v>19</v>
      </c>
      <c r="D42" s="10">
        <v>3306518</v>
      </c>
      <c r="E42" s="26" t="s">
        <v>20</v>
      </c>
      <c r="F42" s="10">
        <v>112</v>
      </c>
      <c r="G42" s="26" t="s">
        <v>21</v>
      </c>
      <c r="H42" s="9">
        <v>1</v>
      </c>
      <c r="I42" s="16">
        <v>9342.0499999999993</v>
      </c>
      <c r="J42" s="24">
        <f t="shared" si="0"/>
        <v>9342.0499999999993</v>
      </c>
    </row>
    <row r="43" spans="1:10" s="8" customFormat="1">
      <c r="A43" s="28"/>
      <c r="B43" s="29"/>
      <c r="C43" s="42" t="s">
        <v>82</v>
      </c>
      <c r="D43" s="30"/>
      <c r="E43" s="31"/>
      <c r="F43" s="30"/>
      <c r="G43" s="31"/>
      <c r="H43" s="31"/>
      <c r="I43" s="32"/>
      <c r="J43" s="33">
        <f>SUM(J40:J42)</f>
        <v>49395.06</v>
      </c>
    </row>
    <row r="44" spans="1:10" ht="24" customHeight="1">
      <c r="A44" s="41"/>
      <c r="B44" s="38"/>
      <c r="C44" s="38" t="s">
        <v>83</v>
      </c>
      <c r="D44" s="38"/>
      <c r="E44" s="38"/>
      <c r="F44" s="39"/>
      <c r="G44" s="38"/>
      <c r="H44" s="38"/>
      <c r="I44" s="38"/>
      <c r="J44" s="40">
        <f>J39+J43</f>
        <v>125246.33999999998</v>
      </c>
    </row>
    <row r="45" spans="1:10" ht="14.25" customHeight="1">
      <c r="A45" s="17" t="s">
        <v>85</v>
      </c>
      <c r="B45" s="17"/>
      <c r="C45" s="17"/>
    </row>
    <row r="46" spans="1:10" ht="14.25" customHeight="1">
      <c r="A46" s="18"/>
      <c r="B46" s="18"/>
      <c r="C46" s="18"/>
    </row>
  </sheetData>
  <autoFilter ref="A9:J9">
    <filterColumn colId="5" showButton="0"/>
  </autoFilter>
  <mergeCells count="7">
    <mergeCell ref="A7:J7"/>
    <mergeCell ref="A3:J3"/>
    <mergeCell ref="A1:J1"/>
    <mergeCell ref="A2:J2"/>
    <mergeCell ref="A4:J4"/>
    <mergeCell ref="A5:J5"/>
    <mergeCell ref="A6:J6"/>
  </mergeCells>
  <pageMargins left="0.59055118110236227" right="0.51181102362204722" top="0.6692913385826772" bottom="0.17" header="0.31496062992125984" footer="0.23"/>
  <pageSetup scale="45" fitToHeight="0" orientation="landscape"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NUMERAL 11</vt:lpstr>
      <vt:lpstr>'REPORTE NUMERAL 11'!Área_de_impresión</vt:lpstr>
      <vt:lpstr>'REPORTE NUMERAL 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2026-09-01T21:19:29Z</cp:lastPrinted>
  <dcterms:created xsi:type="dcterms:W3CDTF">2018-07-04T14:55:56Z</dcterms:created>
  <dcterms:modified xsi:type="dcterms:W3CDTF">2026-09-01T21:19:45Z</dcterms:modified>
</cp:coreProperties>
</file>