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DMINISTRATIVO\ADMINISTRATIVO 2026\06. INFO PUBLICA 2026\02 FEBRERO\NUMERAL 11\FORMATO SIE\"/>
    </mc:Choice>
  </mc:AlternateContent>
  <bookViews>
    <workbookView xWindow="0" yWindow="0" windowWidth="29010" windowHeight="12810"/>
  </bookViews>
  <sheets>
    <sheet name="REPORTE NUMERAL 11" sheetId="1" r:id="rId1"/>
  </sheets>
  <definedNames>
    <definedName name="_xlnm._FilterDatabase" localSheetId="0" hidden="1">'REPORTE NUMERAL 11'!$B$9:$K$9</definedName>
    <definedName name="_xlnm.Print_Area" localSheetId="0">'REPORTE NUMERAL 11'!$B$1:$K$34</definedName>
    <definedName name="_xlnm.Print_Titles" localSheetId="0">'REPORTE NUMERAL 11'!$9:$9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K10" i="1"/>
  <c r="K11" i="1" s="1"/>
  <c r="K27" i="1"/>
  <c r="K26" i="1"/>
  <c r="K28" i="1" s="1"/>
  <c r="K24" i="1"/>
  <c r="K23" i="1"/>
  <c r="K22" i="1"/>
  <c r="K21" i="1"/>
  <c r="K20" i="1"/>
  <c r="K19" i="1"/>
  <c r="K18" i="1"/>
  <c r="K17" i="1"/>
  <c r="K16" i="1"/>
  <c r="K29" i="1" l="1"/>
  <c r="K30" i="1" s="1"/>
  <c r="K35" i="1" l="1"/>
  <c r="K36" i="1" s="1"/>
  <c r="K25" i="1"/>
</calcChain>
</file>

<file path=xl/sharedStrings.xml><?xml version="1.0" encoding="utf-8"?>
<sst xmlns="http://schemas.openxmlformats.org/spreadsheetml/2006/main" count="105" uniqueCount="68">
  <si>
    <t>Monto</t>
  </si>
  <si>
    <t>Renglón presupuestario</t>
  </si>
  <si>
    <t xml:space="preserve">       Modalidad   de 
compra</t>
  </si>
  <si>
    <t>Información de Oficio</t>
  </si>
  <si>
    <t>INFORMACIÓN DE PROCESOS DE CONTRATACIONES</t>
  </si>
  <si>
    <t>NIT</t>
  </si>
  <si>
    <t>Descripción</t>
  </si>
  <si>
    <t>ENTIDAD 11130016</t>
  </si>
  <si>
    <t>Valores expresados en Quetzales</t>
  </si>
  <si>
    <t>Periodo del 01 al 31 de agosto de 2018</t>
  </si>
  <si>
    <t xml:space="preserve">TOTAL DEL PROCESO </t>
  </si>
  <si>
    <t>Precio Unitario</t>
  </si>
  <si>
    <t xml:space="preserve">Características del proveedor </t>
  </si>
  <si>
    <t xml:space="preserve">MONTO </t>
  </si>
  <si>
    <t>BAJA CUANTÍA</t>
  </si>
  <si>
    <t xml:space="preserve">COMPRA DIRECTA CON OFERTA ELECTRÓNICA </t>
  </si>
  <si>
    <t>TOTAL ENTIDAD:</t>
  </si>
  <si>
    <t>PROCEDIMIENTOS REGULADOS POR EL ARTÍCULO 44 LCE (CASOS DE EXCEPCIÓN)</t>
  </si>
  <si>
    <t>Ley de Acceso a la Información Pública - Art 10 Numeral 11</t>
  </si>
  <si>
    <t>Dirección Administrativa</t>
  </si>
  <si>
    <t>TELECOMUNICACIONES DE GUATEMALA  SOCIEDAD ANONIMA</t>
  </si>
  <si>
    <t>TELEFONÍA</t>
  </si>
  <si>
    <t>MANTENIMIENTO Y REPARACIÓN DE OTRAS MAQUINARIAS Y EQUIPOS</t>
  </si>
  <si>
    <t>DISTRIBUIDORA JALAPEÑA  SOCIEDAD ANONIMA</t>
  </si>
  <si>
    <t>ALIMENTOS PARA PERSONAS</t>
  </si>
  <si>
    <t>SERVI-AUTOS SAN JORGE SOCIEDAD ANONIMA</t>
  </si>
  <si>
    <t>MANTENIMIENTO Y REPARACIÓN DE MEDIOS DE TRANSPORTE</t>
  </si>
  <si>
    <t>ELEVACIONES TECNICAS SOCIEDAD ANONIMA</t>
  </si>
  <si>
    <t>MANTENIMIENTO Y REPARACIÓN DE EDIFICIOS</t>
  </si>
  <si>
    <t>NAVEGA.COM  SOCIEDAD ANONIMA.</t>
  </si>
  <si>
    <t>LIBERTY NETWORKS GUATEMALA, LIMITADA</t>
  </si>
  <si>
    <t>EMPRESA ELECTRICA DE GUATEMALA SOCIEDAD ANONIMA</t>
  </si>
  <si>
    <t>ENERGÍA ELÉCTRICA</t>
  </si>
  <si>
    <t>COTIZACIÓN (ART.38 LCE)</t>
  </si>
  <si>
    <t>Contratación del servicio de telefonía móvil para uso de la Secretaría de Inteligencia Estratégica del Estado.</t>
  </si>
  <si>
    <t>Energía eléctrica; tipo: servicio, será para cubrir el consumo de servicio de energía eléctrica del edificio de la Secretaría de Inteligencia Estratégica del Estado, correspondiente al mes de noviembre del 2025.</t>
  </si>
  <si>
    <t>Telefonía fija; tipo: servicio correspondiente al mes de noviembre del 2025, utilizado en las instalaciones de la Secretaría de Inteligencia Estratégica del Estado.</t>
  </si>
  <si>
    <t>FUENTE: R00812608.rpt</t>
  </si>
  <si>
    <t>Periodo del 02 al 30 de enero de 2026</t>
  </si>
  <si>
    <t>Cable Básico Residencial Tipo: Servicio para proporcionar señal de cable a la TV que se ubica en el cuarto nivel de la Secretaría de Inteligencia Estratégica del Estado, correspondiente al mes de enero del 2026. Código 14488999.</t>
  </si>
  <si>
    <t>Cable Básico Residencial Tipo: Servicio para proporcionar señal de cable a la TV que se ubica en el quinto nivel de la Secretaría de Inteligencia Estratégica del Estado, correspondiente al mes de enero del 2026. Código 14489001.</t>
  </si>
  <si>
    <t>Cable Básico Residencial Tipo: Servicio para proporcionar señal de cable a la TV que se ubica en el sexto nivel de la Secretaría de Inteligencia Estratégica del Estado, correspondiente al mes de enero de 2026. Código 11793218.</t>
  </si>
  <si>
    <t>Cable Básico Residencial Tipo: Servicio para proporcionar señal de cable a la TV que se ubica en el Despacho Superior de la Secretaría de Inteligencia Estratégica del Estado, correspondiente al mes de enero del año 2026. Código 14488997.</t>
  </si>
  <si>
    <t>Alcantarillado Municipal de agua tipo: servicio,  para uso del edificio de la Secretaría de Inteligencia Estratégica del Estado, según período de lectura, de noviembre a diciembre de 2025.</t>
  </si>
  <si>
    <t>Alcantarillado Municipal de agua; Tipo: Servicio para uso del edificio de la Secretaría de Inteligencia Estratégica del Estado, según período de lectura de diciembre 2025 a enero del año 2026.</t>
  </si>
  <si>
    <t>74859005</t>
  </si>
  <si>
    <t>SERVICIOS INNOVADORES DE COMUNICACION Y ENTRETENIMIENTO, SOCIEDAD ANONIMA</t>
  </si>
  <si>
    <t>EMPRESA MUNICIPAL DE AGUA DE LA CIUDAD DE GUATEMALA</t>
  </si>
  <si>
    <t>ELECTROMECANICA Y CLIMATIZACION SOCIEDAD ANONIMA</t>
  </si>
  <si>
    <t>dquisición de 250 garrafones de 18.9 litros de agua purificada, esto para asegurar el abastecimiento oportuno y continuo a la bodega del Almacén de la SIE, según formulario de adquisición 0004-2026 de fecha 05 de enero de 2026.</t>
  </si>
  <si>
    <t>3,750.00</t>
  </si>
  <si>
    <t>Mantenimiento para 2 elevadores tipo: servicio; para realizar el mantenimiento preventivo de los elevadores marca DOVER EF0564 y EF0565, ubicados en el edificio de la Secretaría de Inteligencia Estratégica del Estado, correspondiente al mes de enero a diciembre de 2026.</t>
  </si>
  <si>
    <t>Servicio de mantenimiento a sistema de acceso (portón y motor) del edificio de la Secretaría de Inteligencia, dos ubicados en la 6ta avenida A y uno en la 7ma avenida, con el propósito de garantizar su adecuado funcionamiento, prevenir fallas imprevistas y brindar seguridad en el control de acceso vehicular.</t>
  </si>
  <si>
    <t>Servicio de mantenimiento preventivo a planta generadora de electricidad Marca ONAN, serie G950582148, Modelo 100DGDB, ubicada en el sótano del edificio de la Secretaría de Inteligencia Estratégica del Estado.</t>
  </si>
  <si>
    <t>Servicio de reparación de vehículo, será utilizado para el vehículo: marca chevrolet, línea AVEO LS, modelo 2013 propiedad de la SIE, según formulario 0027-2026 de fecha 14-01-2026.</t>
  </si>
  <si>
    <t>Servicio de mantenimiento mayor, será para la camioneta marca Toyota, línea 4runner, modelo 2018, propiedad de la SIE, con el fin de optimizar su desempeño y garantizar el cumplimiento eficiente de las comisiones asignadas, según formulario 0055-2026 de fecha 20-01-2026.</t>
  </si>
  <si>
    <t>Servicio de reparación de vehículo, será para el vehículo, tipo Pick Up, marca: Mazda, Línea: BT-50 DBL CAB 4X4 TURBO, Modelo: 2012, propiedad de la SIE, lo cual permitirá garantizar su óptima operatividad, y prolongar su vida útil y asegurar el cumplimiento eficiente de las actividades institucionales asignadas, según formulario 0019-2026 de fecha 7-01-2026.</t>
  </si>
  <si>
    <t>Servicio de mantenimiento mayor y reparación para la motocicleta marca Suzuki, línea GN125F, modelo 2018, propiedad de la SIE, con el fin de optimizar su desempeño y garantizar el cumplimiento eficiente de las comisiones asignadas. Según formulario de adquisición 0053-2026 de fecha 20-01-2026.</t>
  </si>
  <si>
    <t>Servicio de reparación de vehículo, será para el vehículo, tipo: camioneta, línea: 4Runner, marca: Toyota, modelo: 2018, propiedad de la SIE, con el objeto de asegurar las condiciones óptimas de operatividad y funcionamiento del mismo, según formulario 0003-2026 de fecha 05-01-2026.</t>
  </si>
  <si>
    <t>FAJARDO SANDOVAL KEVIN ESDRUBAL</t>
  </si>
  <si>
    <t>GÓMEZ ARMIRA IVAN</t>
  </si>
  <si>
    <t>Servicio de enlace de internet primario, para uso de los funcionarios y servidores públicos que laboran en la Secretaría de Inteligencia Estratégica del Estado; el cual es necesario para el desarrollo de sus funciones, correspondiente al mes de
diciembre del 2025.</t>
  </si>
  <si>
    <t>Servicio de enlace de internet secundario, será para  garantizar la alta disponibilidad y estabilidad de la conexión a internet sin interrupciones para los funcionarios y servidores públicos de la Secretaría de Inteligencia Estratégica del Estado,  para el período del 1 de enero de 2025 al 30 de junio de 2026.</t>
  </si>
  <si>
    <t>CONTRATO ABIERTO (ART.46 LCE)</t>
  </si>
  <si>
    <t>CONTRATO ABIERTO 01-2023 ADQUISICIÓN DE PAPELERÍA, CARTULINAS Y OTROS INSUMOS, Adquisición de 77 cajas de 12 unidades de papel higiénico, será para abastecimiento de la bodega de Almacén y así poder proveer a la Sección de Servicios Generales los insumos necesarios para el cumplimiento de sus funciones, según formulario 0005-2026 de fecha 5-01-2026.</t>
  </si>
  <si>
    <t>INDUSTRIA DE PRODUCTOS Y SERVICIOS  SOCIEDAD ANONIMA</t>
  </si>
  <si>
    <t>PRODUCTOS DE PAPEL O CARTÓN</t>
  </si>
  <si>
    <t xml:space="preserve">AGUA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</si>
</sst>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0.5"/>
      <color theme="1"/>
      <name val="Montserrat"/>
      <family val="3"/>
    </font>
    <font>
      <b/>
      <sz val="10.5"/>
      <color theme="1"/>
      <name val="Montserrat"/>
      <family val="3"/>
    </font>
    <font>
      <sz val="10.5"/>
      <color theme="0"/>
      <name val="Montserrat"/>
      <family val="3"/>
    </font>
    <font>
      <b/>
      <sz val="10.5"/>
      <name val="Montserrat"/>
      <family val="3"/>
    </font>
    <font>
      <b/>
      <sz val="10.5"/>
      <color theme="0"/>
      <name val="Altivo Regular"/>
      <family val="2"/>
    </font>
    <font>
      <sz val="10.5"/>
      <name val="Altivo Light"/>
      <family val="2"/>
    </font>
    <font>
      <sz val="10.5"/>
      <color theme="1"/>
      <name val="Altivo Light"/>
      <family val="2"/>
    </font>
    <font>
      <sz val="10.5"/>
      <color indexed="8"/>
      <name val="Altivo Light"/>
      <family val="2"/>
    </font>
    <font>
      <b/>
      <sz val="10.5"/>
      <color indexed="8"/>
      <name val="Altivo Light"/>
      <family val="2"/>
    </font>
    <font>
      <b/>
      <sz val="10.5"/>
      <color theme="1"/>
      <name val="Altivo Light"/>
      <family val="2"/>
    </font>
    <font>
      <b/>
      <sz val="10.5"/>
      <color theme="1"/>
      <name val="Altivo Regular"/>
      <family val="2"/>
    </font>
    <font>
      <sz val="10.5"/>
      <color theme="1"/>
      <name val="Montserrat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justify" vertical="center"/>
    </xf>
    <xf numFmtId="0" fontId="2" fillId="3" borderId="0" xfId="0" applyFont="1" applyFill="1"/>
    <xf numFmtId="0" fontId="1" fillId="0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6" fillId="0" borderId="0" xfId="0" applyFont="1" applyBorder="1"/>
    <xf numFmtId="43" fontId="6" fillId="0" borderId="0" xfId="1" applyFont="1" applyBorder="1"/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justify" vertical="center"/>
    </xf>
    <xf numFmtId="0" fontId="12" fillId="3" borderId="1" xfId="0" applyFont="1" applyFill="1" applyBorder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/>
    </xf>
    <xf numFmtId="43" fontId="15" fillId="3" borderId="1" xfId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8E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3133725</xdr:colOff>
      <xdr:row>0</xdr:row>
      <xdr:rowOff>176893</xdr:rowOff>
    </xdr:from>
    <xdr:to>
      <xdr:col>3</xdr:col>
      <xdr:colOff>4327072</xdr:colOff>
      <xdr:row>6</xdr:row>
      <xdr:rowOff>27409</xdr:rowOff>
    </xdr:to>
    <xdr:pic>
      <xdr:nvPicPr>
        <xdr:cNvPr id="3" name="Imagen 2" descr="Secretaría de Inteligencia Estratégica del Estado - Guatema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6893"/>
          <a:ext cx="1193347" cy="108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abSelected="1" topLeftCell="B1" zoomScale="85" zoomScaleNormal="85" workbookViewId="0">
      <selection activeCell="B37" sqref="B1:K37"/>
    </sheetView>
  </sheetViews>
  <sheetFormatPr baseColWidth="10" defaultRowHeight="14.25" x14ac:dyDescent="0.2"/>
  <cols>
    <col min="1" max="1" width="11.42578125" style="1"/>
    <col min="2" max="2" width="6.7109375" style="5" customWidth="1"/>
    <col min="3" max="3" width="28.140625" style="5" customWidth="1"/>
    <col min="4" max="4" width="66.7109375" style="8" customWidth="1"/>
    <col min="5" max="5" width="16.28515625" style="5" customWidth="1"/>
    <col min="6" max="6" width="55.85546875" style="8" customWidth="1"/>
    <col min="7" max="7" width="7.7109375" style="5" customWidth="1"/>
    <col min="8" max="8" width="33.7109375" style="5" customWidth="1"/>
    <col min="9" max="9" width="21.85546875" style="6" customWidth="1"/>
    <col min="10" max="10" width="16.7109375" style="6" customWidth="1"/>
    <col min="11" max="11" width="22.5703125" style="7" customWidth="1"/>
    <col min="12" max="16384" width="11.42578125" style="1"/>
  </cols>
  <sheetData>
    <row r="1" spans="2:11" s="3" customFormat="1" ht="16.5" customHeight="1" x14ac:dyDescent="0.35">
      <c r="B1" s="48" t="s">
        <v>3</v>
      </c>
      <c r="C1" s="48"/>
      <c r="D1" s="48"/>
      <c r="E1" s="48"/>
      <c r="F1" s="48"/>
      <c r="G1" s="48"/>
      <c r="H1" s="48"/>
      <c r="I1" s="48"/>
      <c r="J1" s="48"/>
      <c r="K1" s="48"/>
    </row>
    <row r="2" spans="2:11" s="3" customFormat="1" ht="16.5" customHeight="1" x14ac:dyDescent="0.35">
      <c r="B2" s="48" t="s">
        <v>18</v>
      </c>
      <c r="C2" s="48"/>
      <c r="D2" s="48"/>
      <c r="E2" s="48"/>
      <c r="F2" s="48"/>
      <c r="G2" s="48"/>
      <c r="H2" s="48"/>
      <c r="I2" s="48"/>
      <c r="J2" s="48"/>
      <c r="K2" s="48"/>
    </row>
    <row r="3" spans="2:11" s="3" customFormat="1" ht="16.5" customHeight="1" x14ac:dyDescent="0.35">
      <c r="B3" s="53" t="s">
        <v>19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s="3" customFormat="1" ht="16.5" customHeight="1" x14ac:dyDescent="0.35">
      <c r="B4" s="50" t="s">
        <v>4</v>
      </c>
      <c r="C4" s="50"/>
      <c r="D4" s="50"/>
      <c r="E4" s="50"/>
      <c r="F4" s="50"/>
      <c r="G4" s="50"/>
      <c r="H4" s="50"/>
      <c r="I4" s="50"/>
      <c r="J4" s="50"/>
      <c r="K4" s="50"/>
    </row>
    <row r="5" spans="2:11" s="3" customFormat="1" ht="15.75" customHeight="1" x14ac:dyDescent="0.2">
      <c r="B5" s="51" t="s">
        <v>38</v>
      </c>
      <c r="C5" s="51"/>
      <c r="D5" s="51"/>
      <c r="E5" s="51"/>
      <c r="F5" s="51"/>
      <c r="G5" s="51"/>
      <c r="H5" s="51"/>
      <c r="I5" s="51"/>
      <c r="J5" s="51"/>
      <c r="K5" s="51"/>
    </row>
    <row r="6" spans="2:11" s="3" customFormat="1" ht="15.75" customHeight="1" x14ac:dyDescent="0.2">
      <c r="B6" s="51" t="s">
        <v>8</v>
      </c>
      <c r="C6" s="51"/>
      <c r="D6" s="51"/>
      <c r="E6" s="51"/>
      <c r="F6" s="51" t="s">
        <v>8</v>
      </c>
      <c r="G6" s="51"/>
      <c r="H6" s="51"/>
      <c r="I6" s="51"/>
      <c r="J6" s="51"/>
      <c r="K6" s="51"/>
    </row>
    <row r="7" spans="2:11" s="3" customFormat="1" ht="15.75" customHeight="1" x14ac:dyDescent="0.2">
      <c r="B7" s="52" t="s">
        <v>7</v>
      </c>
      <c r="C7" s="52"/>
      <c r="D7" s="52"/>
      <c r="E7" s="52"/>
      <c r="F7" s="52" t="s">
        <v>9</v>
      </c>
      <c r="G7" s="52"/>
      <c r="H7" s="52"/>
      <c r="I7" s="52"/>
      <c r="J7" s="52"/>
      <c r="K7" s="52"/>
    </row>
    <row r="8" spans="2:11" ht="15" customHeight="1" x14ac:dyDescent="0.35">
      <c r="B8" s="22"/>
      <c r="C8" s="17"/>
      <c r="D8" s="23"/>
      <c r="E8" s="22"/>
      <c r="F8" s="24"/>
      <c r="G8" s="22"/>
      <c r="H8" s="22"/>
      <c r="I8" s="25"/>
      <c r="J8" s="25"/>
      <c r="K8" s="26"/>
    </row>
    <row r="9" spans="2:11" s="2" customFormat="1" ht="65.25" customHeight="1" x14ac:dyDescent="0.2">
      <c r="B9" s="29"/>
      <c r="C9" s="30" t="s">
        <v>2</v>
      </c>
      <c r="D9" s="31" t="s">
        <v>6</v>
      </c>
      <c r="E9" s="31" t="s">
        <v>5</v>
      </c>
      <c r="F9" s="31" t="s">
        <v>12</v>
      </c>
      <c r="G9" s="49" t="s">
        <v>1</v>
      </c>
      <c r="H9" s="49"/>
      <c r="I9" s="30" t="s">
        <v>11</v>
      </c>
      <c r="J9" s="30" t="s">
        <v>13</v>
      </c>
      <c r="K9" s="32" t="s">
        <v>0</v>
      </c>
    </row>
    <row r="10" spans="2:11" s="2" customFormat="1" ht="96" customHeight="1" x14ac:dyDescent="0.2">
      <c r="B10" s="18">
        <v>1</v>
      </c>
      <c r="C10" s="11" t="s">
        <v>63</v>
      </c>
      <c r="D10" s="13" t="s">
        <v>64</v>
      </c>
      <c r="E10" s="12">
        <v>96787112</v>
      </c>
      <c r="F10" s="11" t="s">
        <v>65</v>
      </c>
      <c r="G10" s="12">
        <v>243</v>
      </c>
      <c r="H10" s="11" t="s">
        <v>66</v>
      </c>
      <c r="I10" s="19">
        <v>16170</v>
      </c>
      <c r="J10" s="19">
        <v>1</v>
      </c>
      <c r="K10" s="19">
        <f>I10</f>
        <v>16170</v>
      </c>
    </row>
    <row r="11" spans="2:11" s="2" customFormat="1" ht="65.25" customHeight="1" x14ac:dyDescent="0.2">
      <c r="B11" s="18"/>
      <c r="C11" s="38" t="s">
        <v>10</v>
      </c>
      <c r="D11" s="39"/>
      <c r="E11" s="39"/>
      <c r="F11" s="39"/>
      <c r="G11" s="39"/>
      <c r="H11" s="39"/>
      <c r="I11" s="39"/>
      <c r="J11" s="40"/>
      <c r="K11" s="37">
        <f>K10</f>
        <v>16170</v>
      </c>
    </row>
    <row r="12" spans="2:11" s="9" customFormat="1" ht="99" customHeight="1" x14ac:dyDescent="0.2">
      <c r="B12" s="18">
        <v>1</v>
      </c>
      <c r="C12" s="11" t="s">
        <v>14</v>
      </c>
      <c r="D12" s="13" t="s">
        <v>39</v>
      </c>
      <c r="E12" s="12" t="s">
        <v>45</v>
      </c>
      <c r="F12" s="11" t="s">
        <v>46</v>
      </c>
      <c r="G12" s="12">
        <v>113</v>
      </c>
      <c r="H12" s="11" t="s">
        <v>21</v>
      </c>
      <c r="I12" s="19">
        <v>205</v>
      </c>
      <c r="J12" s="19">
        <v>1</v>
      </c>
      <c r="K12" s="19">
        <v>205</v>
      </c>
    </row>
    <row r="13" spans="2:11" s="9" customFormat="1" ht="105" customHeight="1" x14ac:dyDescent="0.2">
      <c r="B13" s="18">
        <v>2</v>
      </c>
      <c r="C13" s="11" t="s">
        <v>14</v>
      </c>
      <c r="D13" s="14" t="s">
        <v>40</v>
      </c>
      <c r="E13" s="12" t="s">
        <v>45</v>
      </c>
      <c r="F13" s="11" t="s">
        <v>46</v>
      </c>
      <c r="G13" s="12">
        <v>113</v>
      </c>
      <c r="H13" s="11" t="s">
        <v>21</v>
      </c>
      <c r="I13" s="19">
        <v>205</v>
      </c>
      <c r="J13" s="19">
        <v>1</v>
      </c>
      <c r="K13" s="19">
        <v>205</v>
      </c>
    </row>
    <row r="14" spans="2:11" s="9" customFormat="1" ht="103.5" customHeight="1" x14ac:dyDescent="0.2">
      <c r="B14" s="18">
        <v>3</v>
      </c>
      <c r="C14" s="11" t="s">
        <v>14</v>
      </c>
      <c r="D14" s="14" t="s">
        <v>41</v>
      </c>
      <c r="E14" s="12" t="s">
        <v>45</v>
      </c>
      <c r="F14" s="11" t="s">
        <v>46</v>
      </c>
      <c r="G14" s="12">
        <v>113</v>
      </c>
      <c r="H14" s="11" t="s">
        <v>21</v>
      </c>
      <c r="I14" s="19">
        <v>205</v>
      </c>
      <c r="J14" s="19">
        <v>1</v>
      </c>
      <c r="K14" s="19">
        <v>205</v>
      </c>
    </row>
    <row r="15" spans="2:11" s="9" customFormat="1" ht="103.5" customHeight="1" x14ac:dyDescent="0.2">
      <c r="B15" s="18">
        <v>4</v>
      </c>
      <c r="C15" s="11" t="s">
        <v>14</v>
      </c>
      <c r="D15" s="14" t="s">
        <v>42</v>
      </c>
      <c r="E15" s="12" t="s">
        <v>45</v>
      </c>
      <c r="F15" s="11" t="s">
        <v>46</v>
      </c>
      <c r="G15" s="12">
        <v>113</v>
      </c>
      <c r="H15" s="11" t="s">
        <v>21</v>
      </c>
      <c r="I15" s="19">
        <v>225</v>
      </c>
      <c r="J15" s="19">
        <v>1</v>
      </c>
      <c r="K15" s="19">
        <v>225</v>
      </c>
    </row>
    <row r="16" spans="2:11" s="9" customFormat="1" ht="103.5" customHeight="1" x14ac:dyDescent="0.2">
      <c r="B16" s="18">
        <v>5</v>
      </c>
      <c r="C16" s="11" t="s">
        <v>14</v>
      </c>
      <c r="D16" s="14" t="s">
        <v>49</v>
      </c>
      <c r="E16" s="12">
        <v>3306224</v>
      </c>
      <c r="F16" s="11" t="s">
        <v>23</v>
      </c>
      <c r="G16" s="12">
        <v>211</v>
      </c>
      <c r="H16" s="11" t="s">
        <v>24</v>
      </c>
      <c r="I16" s="19">
        <v>3750</v>
      </c>
      <c r="J16" s="19">
        <v>1</v>
      </c>
      <c r="K16" s="19">
        <f t="shared" ref="K16:K24" si="0">I16</f>
        <v>3750</v>
      </c>
    </row>
    <row r="17" spans="2:16" s="9" customFormat="1" ht="103.5" customHeight="1" x14ac:dyDescent="0.2">
      <c r="B17" s="18"/>
      <c r="C17" s="11"/>
      <c r="D17" s="14" t="s">
        <v>51</v>
      </c>
      <c r="E17" s="12">
        <v>34584072</v>
      </c>
      <c r="F17" s="11" t="s">
        <v>27</v>
      </c>
      <c r="G17" s="12">
        <v>171</v>
      </c>
      <c r="H17" s="11" t="s">
        <v>28</v>
      </c>
      <c r="I17" s="19">
        <v>1420</v>
      </c>
      <c r="J17" s="19">
        <v>1</v>
      </c>
      <c r="K17" s="19">
        <f t="shared" si="0"/>
        <v>1420</v>
      </c>
    </row>
    <row r="18" spans="2:16" s="9" customFormat="1" ht="103.5" customHeight="1" x14ac:dyDescent="0.2">
      <c r="B18" s="18"/>
      <c r="C18" s="11"/>
      <c r="D18" s="14" t="s">
        <v>52</v>
      </c>
      <c r="E18" s="12">
        <v>74795090</v>
      </c>
      <c r="F18" s="11" t="s">
        <v>59</v>
      </c>
      <c r="G18" s="12">
        <v>169</v>
      </c>
      <c r="H18" s="11" t="s">
        <v>22</v>
      </c>
      <c r="I18" s="19">
        <v>2014</v>
      </c>
      <c r="J18" s="19">
        <v>1</v>
      </c>
      <c r="K18" s="19">
        <f t="shared" si="0"/>
        <v>2014</v>
      </c>
    </row>
    <row r="19" spans="2:16" s="9" customFormat="1" ht="103.5" customHeight="1" x14ac:dyDescent="0.2">
      <c r="B19" s="18"/>
      <c r="C19" s="11"/>
      <c r="D19" s="14" t="s">
        <v>53</v>
      </c>
      <c r="E19" s="12">
        <v>95831789</v>
      </c>
      <c r="F19" s="11" t="s">
        <v>48</v>
      </c>
      <c r="G19" s="12">
        <v>169</v>
      </c>
      <c r="H19" s="11" t="s">
        <v>22</v>
      </c>
      <c r="I19" s="19">
        <v>5800</v>
      </c>
      <c r="J19" s="19">
        <v>1</v>
      </c>
      <c r="K19" s="19">
        <f t="shared" si="0"/>
        <v>5800</v>
      </c>
    </row>
    <row r="20" spans="2:16" s="9" customFormat="1" ht="103.5" customHeight="1" x14ac:dyDescent="0.2">
      <c r="B20" s="18"/>
      <c r="C20" s="11"/>
      <c r="D20" s="14" t="s">
        <v>54</v>
      </c>
      <c r="E20" s="12">
        <v>31502555</v>
      </c>
      <c r="F20" s="11" t="s">
        <v>60</v>
      </c>
      <c r="G20" s="12">
        <v>165</v>
      </c>
      <c r="H20" s="11" t="s">
        <v>26</v>
      </c>
      <c r="I20" s="19">
        <v>690</v>
      </c>
      <c r="J20" s="19">
        <v>1</v>
      </c>
      <c r="K20" s="19">
        <f t="shared" si="0"/>
        <v>690</v>
      </c>
    </row>
    <row r="21" spans="2:16" s="9" customFormat="1" ht="103.5" customHeight="1" x14ac:dyDescent="0.2">
      <c r="B21" s="18"/>
      <c r="C21" s="11"/>
      <c r="D21" s="14" t="s">
        <v>55</v>
      </c>
      <c r="E21" s="12">
        <v>31502555</v>
      </c>
      <c r="F21" s="11" t="s">
        <v>60</v>
      </c>
      <c r="G21" s="12">
        <v>165</v>
      </c>
      <c r="H21" s="11" t="s">
        <v>26</v>
      </c>
      <c r="I21" s="19">
        <v>3166</v>
      </c>
      <c r="J21" s="19">
        <v>1</v>
      </c>
      <c r="K21" s="19">
        <f t="shared" si="0"/>
        <v>3166</v>
      </c>
    </row>
    <row r="22" spans="2:16" s="9" customFormat="1" ht="103.5" customHeight="1" x14ac:dyDescent="0.2">
      <c r="B22" s="18"/>
      <c r="C22" s="11"/>
      <c r="D22" s="14" t="s">
        <v>56</v>
      </c>
      <c r="E22" s="12">
        <v>60024607</v>
      </c>
      <c r="F22" s="11" t="s">
        <v>25</v>
      </c>
      <c r="G22" s="12">
        <v>165</v>
      </c>
      <c r="H22" s="11" t="s">
        <v>26</v>
      </c>
      <c r="I22" s="19">
        <v>1040</v>
      </c>
      <c r="J22" s="19">
        <v>1</v>
      </c>
      <c r="K22" s="19">
        <f t="shared" si="0"/>
        <v>1040</v>
      </c>
    </row>
    <row r="23" spans="2:16" s="9" customFormat="1" ht="103.5" customHeight="1" x14ac:dyDescent="0.2">
      <c r="B23" s="18"/>
      <c r="C23" s="11"/>
      <c r="D23" s="14" t="s">
        <v>57</v>
      </c>
      <c r="E23" s="12">
        <v>31502555</v>
      </c>
      <c r="F23" s="11" t="s">
        <v>60</v>
      </c>
      <c r="G23" s="12">
        <v>165</v>
      </c>
      <c r="H23" s="11" t="s">
        <v>26</v>
      </c>
      <c r="I23" s="19">
        <v>2215</v>
      </c>
      <c r="J23" s="19">
        <v>1</v>
      </c>
      <c r="K23" s="19">
        <f t="shared" si="0"/>
        <v>2215</v>
      </c>
    </row>
    <row r="24" spans="2:16" s="9" customFormat="1" ht="103.5" customHeight="1" x14ac:dyDescent="0.2">
      <c r="B24" s="18"/>
      <c r="C24" s="11"/>
      <c r="D24" s="14" t="s">
        <v>58</v>
      </c>
      <c r="E24" s="12">
        <v>60024607</v>
      </c>
      <c r="F24" s="11" t="s">
        <v>25</v>
      </c>
      <c r="G24" s="12">
        <v>165</v>
      </c>
      <c r="H24" s="11" t="s">
        <v>26</v>
      </c>
      <c r="I24" s="19">
        <v>1065</v>
      </c>
      <c r="J24" s="19">
        <v>1</v>
      </c>
      <c r="K24" s="19">
        <f t="shared" si="0"/>
        <v>1065</v>
      </c>
      <c r="P24" s="9" t="s">
        <v>50</v>
      </c>
    </row>
    <row r="25" spans="2:16" s="10" customFormat="1" ht="33.75" customHeight="1" x14ac:dyDescent="0.2">
      <c r="B25" s="44" t="s">
        <v>10</v>
      </c>
      <c r="C25" s="44"/>
      <c r="D25" s="44"/>
      <c r="E25" s="44"/>
      <c r="F25" s="44"/>
      <c r="G25" s="44"/>
      <c r="H25" s="44"/>
      <c r="I25" s="44"/>
      <c r="J25" s="44"/>
      <c r="K25" s="21">
        <f>SUM(K12:K24)</f>
        <v>22000</v>
      </c>
    </row>
    <row r="26" spans="2:16" s="4" customFormat="1" ht="100.5" customHeight="1" x14ac:dyDescent="0.2">
      <c r="B26" s="20">
        <v>1</v>
      </c>
      <c r="C26" s="15" t="s">
        <v>15</v>
      </c>
      <c r="D26" s="16" t="s">
        <v>61</v>
      </c>
      <c r="E26" s="20">
        <v>24408999</v>
      </c>
      <c r="F26" s="11" t="s">
        <v>29</v>
      </c>
      <c r="G26" s="12">
        <v>113</v>
      </c>
      <c r="H26" s="11" t="s">
        <v>21</v>
      </c>
      <c r="I26" s="19">
        <v>2630</v>
      </c>
      <c r="J26" s="19">
        <v>1</v>
      </c>
      <c r="K26" s="19">
        <f>I26</f>
        <v>2630</v>
      </c>
    </row>
    <row r="27" spans="2:16" s="4" customFormat="1" ht="111.75" customHeight="1" x14ac:dyDescent="0.2">
      <c r="B27" s="20">
        <v>2</v>
      </c>
      <c r="C27" s="15" t="s">
        <v>15</v>
      </c>
      <c r="D27" s="33" t="s">
        <v>62</v>
      </c>
      <c r="E27" s="12">
        <v>21059411</v>
      </c>
      <c r="F27" s="11" t="s">
        <v>30</v>
      </c>
      <c r="G27" s="12">
        <v>113</v>
      </c>
      <c r="H27" s="11" t="s">
        <v>21</v>
      </c>
      <c r="I27" s="19">
        <v>3584</v>
      </c>
      <c r="J27" s="19">
        <v>1</v>
      </c>
      <c r="K27" s="19">
        <f>I27</f>
        <v>3584</v>
      </c>
    </row>
    <row r="28" spans="2:16" s="4" customFormat="1" ht="41.25" customHeight="1" x14ac:dyDescent="0.2">
      <c r="B28" s="44" t="s">
        <v>10</v>
      </c>
      <c r="C28" s="44"/>
      <c r="D28" s="44"/>
      <c r="E28" s="44"/>
      <c r="F28" s="44"/>
      <c r="G28" s="44"/>
      <c r="H28" s="44"/>
      <c r="I28" s="44"/>
      <c r="J28" s="44"/>
      <c r="K28" s="21">
        <f>SUM(K26:K27)</f>
        <v>6214</v>
      </c>
    </row>
    <row r="29" spans="2:16" s="4" customFormat="1" ht="104.25" customHeight="1" x14ac:dyDescent="0.2">
      <c r="B29" s="11">
        <v>1</v>
      </c>
      <c r="C29" s="11" t="s">
        <v>33</v>
      </c>
      <c r="D29" s="34" t="s">
        <v>34</v>
      </c>
      <c r="E29" s="12">
        <v>9929290</v>
      </c>
      <c r="F29" s="34" t="s">
        <v>20</v>
      </c>
      <c r="G29" s="11">
        <v>113</v>
      </c>
      <c r="H29" s="11" t="s">
        <v>21</v>
      </c>
      <c r="I29" s="35">
        <v>15750</v>
      </c>
      <c r="J29" s="19">
        <v>1</v>
      </c>
      <c r="K29" s="36">
        <f>I29*J29</f>
        <v>15750</v>
      </c>
    </row>
    <row r="30" spans="2:16" s="4" customFormat="1" ht="41.25" customHeight="1" x14ac:dyDescent="0.2">
      <c r="B30" s="38" t="s">
        <v>10</v>
      </c>
      <c r="C30" s="39"/>
      <c r="D30" s="39"/>
      <c r="E30" s="39"/>
      <c r="F30" s="39"/>
      <c r="G30" s="39"/>
      <c r="H30" s="39"/>
      <c r="I30" s="39"/>
      <c r="J30" s="40"/>
      <c r="K30" s="21">
        <f>K29</f>
        <v>15750</v>
      </c>
    </row>
    <row r="31" spans="2:16" s="10" customFormat="1" ht="96" customHeight="1" x14ac:dyDescent="0.2">
      <c r="B31" s="15">
        <v>1</v>
      </c>
      <c r="C31" s="15" t="s">
        <v>17</v>
      </c>
      <c r="D31" s="16" t="s">
        <v>35</v>
      </c>
      <c r="E31" s="12">
        <v>326445</v>
      </c>
      <c r="F31" s="11" t="s">
        <v>31</v>
      </c>
      <c r="G31" s="12">
        <v>111</v>
      </c>
      <c r="H31" s="11" t="s">
        <v>32</v>
      </c>
      <c r="I31" s="19">
        <v>35629.81</v>
      </c>
      <c r="J31" s="19">
        <v>1</v>
      </c>
      <c r="K31" s="19">
        <v>32835.18</v>
      </c>
    </row>
    <row r="32" spans="2:16" s="10" customFormat="1" ht="96" customHeight="1" x14ac:dyDescent="0.2">
      <c r="B32" s="15">
        <v>2</v>
      </c>
      <c r="C32" s="15" t="s">
        <v>17</v>
      </c>
      <c r="D32" s="16" t="s">
        <v>36</v>
      </c>
      <c r="E32" s="12">
        <v>9929290</v>
      </c>
      <c r="F32" s="11" t="s">
        <v>20</v>
      </c>
      <c r="G32" s="12">
        <v>113</v>
      </c>
      <c r="H32" s="11" t="s">
        <v>21</v>
      </c>
      <c r="I32" s="19">
        <v>1239.74</v>
      </c>
      <c r="J32" s="19">
        <v>1</v>
      </c>
      <c r="K32" s="19">
        <v>1237.5</v>
      </c>
    </row>
    <row r="33" spans="2:11" s="10" customFormat="1" ht="96" customHeight="1" x14ac:dyDescent="0.2">
      <c r="B33" s="15">
        <v>3</v>
      </c>
      <c r="C33" s="15" t="s">
        <v>17</v>
      </c>
      <c r="D33" s="16" t="s">
        <v>43</v>
      </c>
      <c r="E33" s="12">
        <v>3306518</v>
      </c>
      <c r="F33" s="11" t="s">
        <v>47</v>
      </c>
      <c r="G33" s="12">
        <v>112</v>
      </c>
      <c r="H33" s="11" t="s">
        <v>67</v>
      </c>
      <c r="I33" s="19">
        <v>8496.64</v>
      </c>
      <c r="J33" s="19">
        <v>1</v>
      </c>
      <c r="K33" s="19">
        <f>I33</f>
        <v>8496.64</v>
      </c>
    </row>
    <row r="34" spans="2:11" s="10" customFormat="1" ht="96" customHeight="1" x14ac:dyDescent="0.2">
      <c r="B34" s="15">
        <v>4</v>
      </c>
      <c r="C34" s="15" t="s">
        <v>17</v>
      </c>
      <c r="D34" s="16" t="s">
        <v>44</v>
      </c>
      <c r="E34" s="12">
        <v>3306518</v>
      </c>
      <c r="F34" s="11" t="s">
        <v>47</v>
      </c>
      <c r="G34" s="12">
        <v>112</v>
      </c>
      <c r="H34" s="11" t="s">
        <v>67</v>
      </c>
      <c r="I34" s="19">
        <v>9342.0499999999993</v>
      </c>
      <c r="J34" s="19">
        <v>1</v>
      </c>
      <c r="K34" s="19">
        <f>I34</f>
        <v>9342.0499999999993</v>
      </c>
    </row>
    <row r="35" spans="2:11" s="10" customFormat="1" ht="46.5" customHeight="1" x14ac:dyDescent="0.2">
      <c r="B35" s="41" t="s">
        <v>10</v>
      </c>
      <c r="C35" s="42"/>
      <c r="D35" s="42"/>
      <c r="E35" s="42"/>
      <c r="F35" s="42"/>
      <c r="G35" s="42"/>
      <c r="H35" s="42"/>
      <c r="I35" s="42"/>
      <c r="J35" s="43"/>
      <c r="K35" s="21">
        <f>SUM(K31:K34)</f>
        <v>51911.369999999995</v>
      </c>
    </row>
    <row r="36" spans="2:11" ht="37.5" customHeight="1" x14ac:dyDescent="0.2">
      <c r="B36" s="44" t="s">
        <v>16</v>
      </c>
      <c r="C36" s="44"/>
      <c r="D36" s="44"/>
      <c r="E36" s="44"/>
      <c r="F36" s="44"/>
      <c r="G36" s="44"/>
      <c r="H36" s="44"/>
      <c r="I36" s="44"/>
      <c r="J36" s="44"/>
      <c r="K36" s="21">
        <f>K11+K25+K28+K30+K35</f>
        <v>112045.37</v>
      </c>
    </row>
    <row r="37" spans="2:11" ht="24" customHeight="1" x14ac:dyDescent="0.2">
      <c r="B37" s="45" t="s">
        <v>37</v>
      </c>
      <c r="C37" s="46"/>
      <c r="D37" s="46"/>
      <c r="E37" s="46"/>
      <c r="F37" s="46"/>
      <c r="G37" s="46"/>
      <c r="H37" s="46"/>
      <c r="I37" s="46"/>
      <c r="J37" s="46"/>
      <c r="K37" s="47"/>
    </row>
    <row r="38" spans="2:11" ht="14.25" customHeight="1" x14ac:dyDescent="0.2">
      <c r="B38" s="27"/>
      <c r="C38" s="27"/>
      <c r="D38" s="27"/>
    </row>
    <row r="39" spans="2:11" ht="14.25" customHeight="1" x14ac:dyDescent="0.2">
      <c r="B39" s="28"/>
      <c r="C39" s="28"/>
      <c r="D39" s="28"/>
    </row>
  </sheetData>
  <autoFilter ref="B9:K9">
    <filterColumn colId="5" showButton="0"/>
  </autoFilter>
  <mergeCells count="15">
    <mergeCell ref="B37:K37"/>
    <mergeCell ref="B1:K1"/>
    <mergeCell ref="G9:H9"/>
    <mergeCell ref="B2:K2"/>
    <mergeCell ref="B4:K4"/>
    <mergeCell ref="B5:K5"/>
    <mergeCell ref="B6:K6"/>
    <mergeCell ref="B7:K7"/>
    <mergeCell ref="B3:K3"/>
    <mergeCell ref="C11:J11"/>
    <mergeCell ref="B35:J35"/>
    <mergeCell ref="B30:J30"/>
    <mergeCell ref="B36:J36"/>
    <mergeCell ref="B25:J25"/>
    <mergeCell ref="B28:J28"/>
  </mergeCells>
  <pageMargins left="0.57999999999999996" right="0.51" top="0.65" bottom="0.28999999999999998" header="0.3" footer="2.71"/>
  <pageSetup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NUMERAL 11</vt:lpstr>
      <vt:lpstr>'REPORTE NUMERAL 11'!Área_de_impresión</vt:lpstr>
      <vt:lpstr>'REPORTE NUMERAL 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2026-02-04T23:09:39Z</cp:lastPrinted>
  <dcterms:created xsi:type="dcterms:W3CDTF">2018-07-04T14:55:56Z</dcterms:created>
  <dcterms:modified xsi:type="dcterms:W3CDTF">2026-02-04T23:09:46Z</dcterms:modified>
</cp:coreProperties>
</file>