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ADMINISTRATIVO\ADMINISTRATIVO 2025\DA\INFORMACIÓN PÚBLICA\ARCHIVO 2025\11 NOVIEMBRE\NUMERAL 11\FORMATO SIE\"/>
    </mc:Choice>
  </mc:AlternateContent>
  <bookViews>
    <workbookView xWindow="0" yWindow="0" windowWidth="24000" windowHeight="8355"/>
  </bookViews>
  <sheets>
    <sheet name="REPORTE NUMERAL 11" sheetId="1" r:id="rId1"/>
  </sheets>
  <definedNames>
    <definedName name="_xlnm._FilterDatabase" localSheetId="0" hidden="1">'REPORTE NUMERAL 11'!$B$9:$K$9</definedName>
    <definedName name="_xlnm.Print_Area" localSheetId="0">'REPORTE NUMERAL 11'!$B$1:$K$104</definedName>
    <definedName name="_xlnm.Print_Titles" localSheetId="0">'REPORTE NUMERAL 11'!$9:$9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06" i="1" l="1"/>
  <c r="K101" i="1"/>
  <c r="K96" i="1"/>
  <c r="K98" i="1"/>
  <c r="K97" i="1"/>
  <c r="K95" i="1"/>
  <c r="K93" i="1"/>
  <c r="K94" i="1"/>
  <c r="K92" i="1"/>
  <c r="K87" i="1"/>
  <c r="K81" i="1"/>
  <c r="K82" i="1"/>
  <c r="K83" i="1"/>
  <c r="K84" i="1"/>
  <c r="K85" i="1"/>
  <c r="K86" i="1"/>
  <c r="K77" i="1"/>
  <c r="K78" i="1"/>
  <c r="K79" i="1"/>
  <c r="K74" i="1"/>
  <c r="K75" i="1"/>
  <c r="K76" i="1"/>
  <c r="K68" i="1"/>
  <c r="K69" i="1"/>
  <c r="K70" i="1"/>
  <c r="K71" i="1"/>
  <c r="K72" i="1"/>
  <c r="K73" i="1"/>
  <c r="K80" i="1"/>
  <c r="K63" i="1" l="1"/>
  <c r="K64" i="1"/>
  <c r="K65" i="1"/>
  <c r="K66" i="1"/>
  <c r="K67" i="1"/>
  <c r="K49" i="1"/>
  <c r="K50" i="1"/>
  <c r="K51" i="1"/>
  <c r="K52" i="1"/>
  <c r="K53" i="1"/>
  <c r="K54" i="1"/>
  <c r="K55" i="1"/>
  <c r="K56" i="1"/>
  <c r="K57" i="1"/>
  <c r="K58" i="1"/>
  <c r="K59" i="1"/>
  <c r="K60" i="1"/>
  <c r="K61" i="1"/>
  <c r="K62" i="1"/>
  <c r="K100" i="1" l="1"/>
  <c r="K99" i="1"/>
  <c r="K102" i="1"/>
  <c r="K91" i="1"/>
  <c r="K33" i="1"/>
  <c r="K34" i="1"/>
  <c r="K35" i="1"/>
  <c r="K36" i="1"/>
  <c r="K37" i="1"/>
  <c r="K38" i="1"/>
  <c r="K39" i="1"/>
  <c r="K40" i="1"/>
  <c r="K41" i="1"/>
  <c r="K42" i="1"/>
  <c r="K43" i="1"/>
  <c r="K44" i="1"/>
  <c r="K45" i="1"/>
  <c r="K46" i="1"/>
  <c r="K47" i="1"/>
  <c r="K48" i="1"/>
  <c r="K10" i="1" l="1"/>
  <c r="K11" i="1"/>
  <c r="K90" i="1" l="1"/>
  <c r="K30" i="1" l="1"/>
  <c r="K31" i="1"/>
  <c r="K32" i="1"/>
  <c r="K18" i="1"/>
  <c r="K19" i="1"/>
  <c r="K20" i="1"/>
  <c r="K21" i="1"/>
  <c r="K22" i="1"/>
  <c r="K23" i="1"/>
  <c r="K24" i="1"/>
  <c r="K25" i="1"/>
  <c r="K26" i="1"/>
  <c r="K27" i="1"/>
  <c r="K28" i="1"/>
  <c r="K29" i="1"/>
  <c r="K17" i="1"/>
  <c r="K103" i="1" l="1"/>
  <c r="K104" i="1" l="1"/>
  <c r="K105" i="1" s="1"/>
  <c r="K89" i="1"/>
  <c r="K12" i="1"/>
  <c r="K13" i="1"/>
  <c r="K14" i="1"/>
  <c r="K15" i="1"/>
  <c r="K16" i="1"/>
  <c r="K88" i="1" l="1"/>
</calcChain>
</file>

<file path=xl/sharedStrings.xml><?xml version="1.0" encoding="utf-8"?>
<sst xmlns="http://schemas.openxmlformats.org/spreadsheetml/2006/main" count="388" uniqueCount="183">
  <si>
    <t>Monto</t>
  </si>
  <si>
    <t>Renglón presupuestario</t>
  </si>
  <si>
    <t xml:space="preserve">       Modalidad   de 
compra</t>
  </si>
  <si>
    <t>Información de Oficio</t>
  </si>
  <si>
    <t>INFORMACIÓN DE PROCESOS DE CONTRATACIONES</t>
  </si>
  <si>
    <t>NIT</t>
  </si>
  <si>
    <t>Descripción</t>
  </si>
  <si>
    <t>ENTIDAD 11130016</t>
  </si>
  <si>
    <t>Valores expresados en Quetzales</t>
  </si>
  <si>
    <t>Periodo del 01 al 31 de agosto de 2018</t>
  </si>
  <si>
    <t xml:space="preserve">TOTAL DEL PROCESO </t>
  </si>
  <si>
    <t>Precio Unitario</t>
  </si>
  <si>
    <t xml:space="preserve">Características del proveedor </t>
  </si>
  <si>
    <t xml:space="preserve">MONTO </t>
  </si>
  <si>
    <t>BAJA CUANTÍA</t>
  </si>
  <si>
    <t xml:space="preserve">COMPRA DIRECTA CON OFERTA ELECTRÓNICA </t>
  </si>
  <si>
    <t>TOTAL ENTIDAD:</t>
  </si>
  <si>
    <t>PROCEDIMIENTOS REGULADOS POR EL ARTÍCULO 44 LCE (CASOS DE EXCEPCIÓN)</t>
  </si>
  <si>
    <t>Ley de Acceso a la Información Pública - Art 10 Numeral 11</t>
  </si>
  <si>
    <t>Dirección Administrativa</t>
  </si>
  <si>
    <t>EQUIPO DE CÓMPUTO</t>
  </si>
  <si>
    <t>TELECOMUNICACIONES DE GUATEMALA  SOCIEDAD ANONIMA</t>
  </si>
  <si>
    <t>TELEFONÍA</t>
  </si>
  <si>
    <t>PRODUCTOS PLÁSTICOS, NYLON, VINIL Y P.V.C.</t>
  </si>
  <si>
    <t>MANTENIMIENTO Y REPARACIÓN DE OTRAS MAQUINARIAS Y EQUIPOS</t>
  </si>
  <si>
    <t>OTROS SERVICIOS</t>
  </si>
  <si>
    <t>DISTRIBUIDORA JALAPEÑA  SOCIEDAD ANONIMA</t>
  </si>
  <si>
    <t>ALIMENTOS PARA PERSONAS</t>
  </si>
  <si>
    <t>MOBILIARIO Y EQUIPO DE OFICINA</t>
  </si>
  <si>
    <t>SERVI-AUTOS SAN JORGE SOCIEDAD ANONIMA</t>
  </si>
  <si>
    <t>MANTENIMIENTO Y REPARACIÓN DE MEDIOS DE TRANSPORTE</t>
  </si>
  <si>
    <t>SERVICIOS INNOVADORES DE COMUNICACION Y ENTRETENIMIENTO  SOCIEDAD ANONIMA</t>
  </si>
  <si>
    <t>ESTRUCTURAS METÁLICAS ACABADAS</t>
  </si>
  <si>
    <t>ADMINISTRACIÓN DE SERVICIOS DE OUTSOURCING  SOCIEDAD ANÓNIMA</t>
  </si>
  <si>
    <t>PRODUCTOS SANITARIOS, DE LIMPIEZA Y DE USO PERSONAL</t>
  </si>
  <si>
    <t>CONTRERAS GARCÍA BELTER DANILO</t>
  </si>
  <si>
    <t>ACCESORIOS Y REPUESTOS EN GENERAL</t>
  </si>
  <si>
    <t>OTROS MATERIALES Y SUMINISTROS</t>
  </si>
  <si>
    <t>PRODUCTOS DE METAL Y SUS ALEACIONES</t>
  </si>
  <si>
    <t>ELEVACIONES TECNICAS SOCIEDAD ANONIMA</t>
  </si>
  <si>
    <t>MANTENIMIENTO Y REPARACIÓN DE EDIFICIOS</t>
  </si>
  <si>
    <t>TRANSPORTE DE PERSONAS</t>
  </si>
  <si>
    <t>MATERIALES, PRODUCTOS Y ACCS. ELÉCTRICOS, CABLEADO ESTRUCTURADO DE REDES INFORMÁTICAS Y TELEFÓNICAS</t>
  </si>
  <si>
    <t>PRENDAS DE VESTIR</t>
  </si>
  <si>
    <t>ELEMENTOS Y COMPUESTOS QUÍMICOS</t>
  </si>
  <si>
    <t>OTRAS MAQUINARIAS Y EQUIPOS</t>
  </si>
  <si>
    <t>NAVEGA.COM  SOCIEDAD ANONIMA.</t>
  </si>
  <si>
    <t>LIBERTY NETWORKS GUATEMALA, LIMITADA</t>
  </si>
  <si>
    <t>NEGOCIACIONES ENTRE ENTIDADES PÚBLICAS (ART. 2 LCE)</t>
  </si>
  <si>
    <t>INSTITUTO NACIONAL DE ADMINISTRACION PUBLICA INAP</t>
  </si>
  <si>
    <t>EMPRESA MUNICIPAL DE AGUA DE LA CIUDAD DE GUATEMALA</t>
  </si>
  <si>
    <t>AGUA</t>
  </si>
  <si>
    <t>EMPRESA ELECTRICA DE GUATEMALA SOCIEDAD ANONIMA</t>
  </si>
  <si>
    <t>ENERGÍA ELÉCTRICA</t>
  </si>
  <si>
    <t>THE FIRST, SOCIEDAD ANONIMA</t>
  </si>
  <si>
    <t>PRODUCTOS DE PAPEL O CARTÓN</t>
  </si>
  <si>
    <t>STEFFES MONTERROSO GEORG ALEXANDER</t>
  </si>
  <si>
    <t>AMBROCIO  DAVID ALFREDO</t>
  </si>
  <si>
    <t>ACABADOS TEXTILES</t>
  </si>
  <si>
    <t>TRAVELER  SOCIEDAD ANONIMA</t>
  </si>
  <si>
    <t>ZAMORA GRIJALVA JEIMY FABIOLA</t>
  </si>
  <si>
    <t>TOBAR AGUIRRE JOSUE FRANCISCO</t>
  </si>
  <si>
    <t>MOBILIARIO DE GUATEMALA  SOCIEDAD ANÓNIMA</t>
  </si>
  <si>
    <t>OTROS PRODUCTOS METÁLICOS</t>
  </si>
  <si>
    <t>PRODUCTOS SIDERÚRGICOS</t>
  </si>
  <si>
    <t>METRICA SOCIEDAD ANONIMA</t>
  </si>
  <si>
    <t>REPRESENTACIONES EL EXITO  SOCIEDAD ANONIMA</t>
  </si>
  <si>
    <t>PROYECTOS MELO, SOCIEDAD ANONIMA</t>
  </si>
  <si>
    <t>DERECHOS DE BIENES INTANGIBLES</t>
  </si>
  <si>
    <t xml:space="preserve">FUENTE: R00812608.rpt </t>
  </si>
  <si>
    <t>Periodo del 01 al 30 de noviembre de 2025</t>
  </si>
  <si>
    <t>servicio de telefonía móvil, solicitado para el periodo del 01 octubre de 2025 al 15 de octubre 2025 para 50 líneas, será utilizado por los servidores públicos que laboran en la SIE, según formulario de adquisición 0730-2025 de fecha 23 de septiembre de 2025.</t>
  </si>
  <si>
    <t>Adquisición de 8 unidades de Locker Alto: 1.8 Metro; Ancho: 0.4 Metro; Compartimientos: 5; Fondo: 0.4 Metro; Material: Acero para el resguardo de las pertenencias de las personas que asisten a la Secretaría de Inteligencia Estratégica del Estado a realizar diferentes gestiones, según formulario de adquisición 0635-2025, con fecha 27 de agosto del 2025.</t>
  </si>
  <si>
    <t>Adquisición de 2 unidades de Mesa con rodos Ancho: 0.9 Metro; Largo: 2 Metro; Material: Estructura de metal y fórmica, serán utilizadas en los salones de reuniones ubicadas en el cuarto (4to) nivel de la Secretaría de Inteligencia Estratégica del Estado. Según formulario de adquisición 0636-2025, con fecha 27 de agosto del 2025.</t>
  </si>
  <si>
    <t>Adquisición de 225 unidades de taza, Material de cristal y bambú, capacidad de 10 onzas, para ser utilizadas para reconocer la labor de los servidores públicos de la SIE, con el objetivo de fortalecer el sentido de pertenencia institucional, según Formulario de Adquisición 0701-2025 de fecha 9 de septiembre de 2025.</t>
  </si>
  <si>
    <t>CONPRISA PROMOCIONALES, SOCIEDAD ANONIMA</t>
  </si>
  <si>
    <t>ÚTILES DE COCINA Y COMEDOR</t>
  </si>
  <si>
    <t>Servicio de atención y protocolo (hospedaje y alimentación), se solicita para dos expertos del Centro Criptológico de España, que impartirán la capacitación Funcionamiento de un SOC a desarrollarse en la SIE, según formulario de adquisición SUBI-020-2025 de fecha 8 de octubre de 2025.</t>
  </si>
  <si>
    <t>COMPAÑIA INTERNACIONAL DE HOTELES, SOCIEDAD ANONIMA</t>
  </si>
  <si>
    <t>SERVICIOS DE ATENCIÓN Y PROTOCOLO</t>
  </si>
  <si>
    <t>Adquisición de 5 unidades de Blusas, serán utilizado por el personal femenino de la Dirección de Asuntos Internos y Seguridad de la SIE, según formulario de adquisición 0585-2025 de fecha 19 de agosto de 2025.</t>
  </si>
  <si>
    <t>SOLUCIONES ALGIO  SOCIEDAD ANÓNIMA</t>
  </si>
  <si>
    <t>Adquisición de 19 trajes formales para personal masculino de la Dirección de Asuntos Internos y Seguridad de la SIE, según formulario de adquisición 0567-2025 de fecha 11 de agosto de 2025.</t>
  </si>
  <si>
    <t>Adquisición de 19 camisas para personal de la Dirección de Asuntos Internos y Seguridad de la SIE, según formulario de adquisición 0566-2025 de fecha 11 de agosto de 2025.</t>
  </si>
  <si>
    <t>Adquisición de 5 trajes formales para personal femenino de la Dirección de Asuntos Internos y Seguridad de la SIE, según formulario de adquisición 0586-2025 de fecha 19 de agosto de 2025.</t>
  </si>
  <si>
    <t>Adquisición de varios útiles de cocina y textiles que serán utilizados por el personal de la Dirección de Asuntos Internos y Seguridad de la SIE para cumplir con las funciones de naturaleza oficial del área de seguridad y dotarles lo necesario en cada área donde realizan sus actividades, según formulario de adquisición 0650-2025, con fecha 28 de agosto de 2025.</t>
  </si>
  <si>
    <t>OTROS TEXTILES Y VESTUARIO</t>
  </si>
  <si>
    <t>Adquisición de 4 Unidades de Cafeteras Capacidad (tazas): 45; Material: Acero inoxidable; Voltaje: 127 Voltio con el propósito de cubrir de mejor manera el servicio de café dentro de la SIE. Según formulario de adquisición 0689-2025, con fecha 4 de septiembre de 2025.</t>
  </si>
  <si>
    <t>Adquisición de 30 unidades de Set cafetero para atención y reconocimiento de visitas oficiales de alto nivel, que realice o reciba el Despacho Superior de la Secretaría de Inteligencia Estratégica del Estado, como parte de la atención protocolaria, según Formulario de Adquisición 0723-2025 de fecha 18 de septiembre de 2025.</t>
  </si>
  <si>
    <t>Adquisición de 4 unidades de basurero doble (basurero 2 en 1), los cuales serán destinados a las instalaciones de la SIE, con el propósito de fortalecer las prácticas de orden y limpieza, contribuyendo al manejo responsable de la basura y a mantener condiciones de higiene adecuadas en las áreas de trabajo, según formulario de adquisición 0643-2025, con fecha 27 de agosto de 2025.</t>
  </si>
  <si>
    <t>Adquisición de 28 unidades de set de sábanas y 5 unidades de organizadores de baño, que serán utilizados por el personal de la Dirección de Asuntos Internos y Seguridad de la SIE, para cumplir con las funciones de naturaleza oficial y dotarles de lo necesario en cada área donde realizan sus actividades, según formulario de adquisición 0649-2025, con fecha 28 de agosto de 2025.</t>
  </si>
  <si>
    <t>Adquisición de productos plásticos y productos de metal que serán utilizados en la terraza del Edificio de la SIE para la realizar distintas remodelaciones y reparaciones, según formularios de adquisición 0688-2025 de fecha 04-09-2025, 0725-2025 de fecha 19-09-2025 y 0732-2025 23-09-2025.</t>
  </si>
  <si>
    <t>Adquisición de 2 unidades de Aspiradora Capacidad: 50 litros; funciones: aspira mojado y seco; incluye: accesorios; potencia: 1400 vatios; tensión eléctrica: 120 voltios, que serán utilizadas en las distintas oficinas que conforman la SIE, según formulario de adquisición No. 0676-2025, con fecha 4 de septiembre de 2025.</t>
  </si>
  <si>
    <t>Adquisición de 30 unidades de corbata para el personal de seguridad de la SIE, según formulario de adquisición 0546-2025 de fecha 8 de agosto de 2025.</t>
  </si>
  <si>
    <t>ZETINA MARTINEZ CARLOS ANTONIO</t>
  </si>
  <si>
    <t>Adquisición de 10 unidades de fundas para pistolas para el personal de seguridad de la SIE, según formulario de adquisición 0577-2025 de fecha 13 de agosto de 2025.</t>
  </si>
  <si>
    <t>Adquisición de 2 unidades de Selector HDMI que se utilizarán en el salón las cúpulas para alternar entre dos equipos diferentes para uso de los servidores públicos de la SIE. Según formulario de adquisición 0726-2025 de fecha 22 de septiembre de 2025.</t>
  </si>
  <si>
    <t>SISTEMS ENTERPRISE, SOCIEDAD ANONIMA</t>
  </si>
  <si>
    <t>Adquisición de refacciones para la conferencia Ciberseguridad e Inteligencia Estratégica a realizarse en las instalaciones de la SIE, según formulario de adquisición 0763-2025 de fecha 8 de octubre de 2025</t>
  </si>
  <si>
    <t>ARTE CULINARIO SOCIEDAD ANONIMA</t>
  </si>
  <si>
    <t>Adquisición de 1 Baranda Alto: 0.9 Metro; Ancho: 13 Metro; Material: Metal, para seguridad en el área de lavandería que se encuentra en la terraza del edificio de la SIE, según formulario de adquisición 0563-2025 de fecha 11 de agosto de 2025.</t>
  </si>
  <si>
    <t>Adquisición de 1 unidad de Puerta de enlace (gateway) que servirá para la gestión de las redes de invitados de la Secretaría de Inteligencia Estratégica del Estado dentro de sus instalaciones y aplicaciones que requieran, según formulario de adquisición 0584-2025, con fecha 19 de agosto de 2025.</t>
  </si>
  <si>
    <t>EQUIPO PARA COMUNICACIONES</t>
  </si>
  <si>
    <t>Adquisición de 250 garrafones - 18.9 Litro de Agua Clase; Purificada, se busca atender de manera adecuada las necesidades de hidratación de quienes prestan sus servicios en la SIE, según formulario de adquisición 0761-2025 de fecha 8 de octubre de 2025.</t>
  </si>
  <si>
    <t>Adquisición de medicamentos para el reabastecimiento de los botiquines portátiles de primeros auxilios en cumplimiento al Reglamento de Salud y Seguridad Ocupacional según formulario de adquisición 0552-2025 de fecha 8 de agosto de 2025.</t>
  </si>
  <si>
    <t>DROGUERÍA SANTA RITA  SOCIEDAD ANÓNIMA</t>
  </si>
  <si>
    <t>PRODUCTOS MEDICINALES Y FARMACÉUTICOS</t>
  </si>
  <si>
    <t>Adquisición de 6 unidades de oxímetros de dedo para equipar los botiquines portátiles de primeros auxilios para la atención y asistencia del personal a través del Comité Bipartito de Salud y Seguridad Ocupacional, según formulario de adquisición 0553-2025 de fecha 8 de agosto de 2025</t>
  </si>
  <si>
    <t>MOBILIARIO Y EQUIPO MÉDICO-SANITARIO Y DE LABORATORIO</t>
  </si>
  <si>
    <t>Adquisición de tiras, lancetas para glucómetros y vendas en varias medidas para la atención de manera rápida pequeñas lesiones o emergencias médicas que puedan suscitarse en el entorno laboral, según formularios de adquisición 0556 y 0571 de fecha 8 y 12 de agosto de 2025.</t>
  </si>
  <si>
    <t>ÚTILES MENORES, SUMINISTROS E INSTRUMENTAL MÉDICO-QUIRÚRGICOS, DE LABORATORIO Y CUIDADO DE LA SALUD</t>
  </si>
  <si>
    <t>Adquisición de materiales de construcción, serán utilizados en labores de albañilería relacionadas con la adecuación estructural de los baños del edificio de la SIE. Su empleo es necesario para levantar, reforzar o reparar muros y otras superficies, conforme a los trabajos ejecutados por el personal operativo de la Sección de Servicios Generales, según formulario 0473-2025 de fecha 30-07-2025.</t>
  </si>
  <si>
    <t>GRUPO KOR  SOCIEDAD ANONIMA</t>
  </si>
  <si>
    <t>PIEDRA, ARCILLA Y ARENA</t>
  </si>
  <si>
    <t>PRODUCTOS DE CEMENTO, PÓMEZ, ASBESTO Y YESO</t>
  </si>
  <si>
    <t>CEMENTO</t>
  </si>
  <si>
    <t>Adquisición de insumos para instalación de piso y azulejo, serán utilizados en el proceso de remodelación de los baños del edificio de la SIE, lo cual es necesario para garantizar condiciones adecuadas de higiene, seguridad y durabilidad en las áreas intervenidas, de conformidad con los trabajos que ejecuta el personal operativo de la Sección de Servicios Generales, según formulario 0457-2025 de fecha 30-07-2025.</t>
  </si>
  <si>
    <t>Adquisición de varios insumos de ferretería, serán utilizados por el personal de la Sección de Servicios Generales en la ejecución de actividades de instalación, ajuste y reparación dentro de las instalaciones de la SIE, según formulario 0620-2025 de fecha 26-08-2025.</t>
  </si>
  <si>
    <t>PRODUCTOS METALÚRGICOS NO FÉRRICOS</t>
  </si>
  <si>
    <t>Servicio de Transporte de personas Boleto para la participación en una reunión de alto nivel en la Ciudad de México a realizarse el 04 de noviembre y retornará el 05 de noviembre de 2025 según formulario de adquisición DS-020-2025 de fecha 31 de octubre de 2025.</t>
  </si>
  <si>
    <t>Adquisición de papel opalina tamaño carta con el propósito de mantener la existencia y garantizar la oportuna provisión de insumos en las diferentes áreas de la SIE asegurando así la continuidad y eficiencia en el desarrollo de las funciones institucionales, según formulario de adquisición 0770-2025 de fecha 15 de octubre de 2025.</t>
  </si>
  <si>
    <t>DISTRIBUIDORA Y COMERCIALIZADORA UNIVERSAL, SOCIEDAD ANÓNIMA</t>
  </si>
  <si>
    <t>PAPEL DE ESCRITORIO</t>
  </si>
  <si>
    <t>Servicio de suscripción de plataformas Zoom, para realizar reuniones virtuales ya sean regulares como Webinars, para uso de los miembros de la SIE a utilizarse en el periodo de noviembre 2025 a noviembre 2026, según formulario de adquisición 0661-2025 de fecha 2 de septiembre de 2025</t>
  </si>
  <si>
    <t>BUSINESS INFORMATION TECHNOLOGY SOLUTIONS, SOCIEDAD ANONIMA</t>
  </si>
  <si>
    <t>Adquisición de 4 unidades de Marco para fotografía, Material: Polietileno, cartón piedra y vidrio, para ser utilizados para las fotografías del Presidente Constitucional de la República de Guatemala, periodo 2024-2028,según Formulario de Adquisición 0765-2025 de fecha 10/10/2025.</t>
  </si>
  <si>
    <t>BAMACA LOPEZ CRISTOBAL ARISTARCO</t>
  </si>
  <si>
    <t>Adquisición de un router, será para administrar las rutas de red informática de la institución, mejorando el nivel de gestión y seguridad dentro los recursos de la ofimática dentro de la SIE, según formulario 0737-2025 de fecha 25-09-2025.</t>
  </si>
  <si>
    <t>Adquisición de topes para puerta, cortinas, barras para cortina y alfombras, que serán utilizadas en la cuadra de la (DAIS), ubicada en la terraza de la SIE, con el fin de mejorar la funcionalidad y brindar mayor privacidad al espacio, según los formularios de adquisición 0640-2025, 0641-2025, 0644-2025 y 0645-2025, todos con fecha 27 de agosto de 2025.</t>
  </si>
  <si>
    <t>Adquisición de materiales para instalación de tablayeso, serán utilizados en la remodelación de los módulos de baños ubicados en las diferentes áreas del edificio de la SIE, en el marco de los trabajos ejecutados por el personal operativo de la Sección de Servicios Generales, según formulario 0478-2025 de fecha 30/07/2025.</t>
  </si>
  <si>
    <t>Adquisición de una pistola para pintar, será utilizado por el personal de la Sección de Servicios Generales para realizar trabajos de pintura y acabado en las instalaciones de la SIE, según formulario 0626-2025 de fecha 26-08-2025.</t>
  </si>
  <si>
    <t>Servicio de 1 licencias Power Bi Premium y 3 Licencia De PowerBI Pro, para la transformación y visualización de datos para crear informes y paneles interactivos, utilizado por el personal de la SIE; según formulario de adquisición 0 662-2025 de fecha 02 de septiembre de 2025</t>
  </si>
  <si>
    <t>Servicio de suministro e instalación de ventana para reemplazar el vidrio que presenta daños ubicado en el sexto nivel del edificio de la SIE, con el propósito de garantizar la seguridad, la integridad estructural y la adecuada presentación del área según formulario de adquisición 0785-2025 de fecha 24 de octubre de 2025.</t>
  </si>
  <si>
    <t>JUÁREZ MORÁN MARVIN LORENZO</t>
  </si>
  <si>
    <t>Adquisición de varios insumos médicos, para abastecer los botiquines portátiles de primeros auxilios de esta Secretaría, en cumplimiento al Reglamento de Salud y Seguridad Ocupacional. Según formulario de adquisición 0559-2025 de fecha 8 de agosto de 2025.</t>
  </si>
  <si>
    <t>Adquisición de 7 unidades de muebles para microondas para el equipamiento y organización de las áreas donde se encuentran los hornos microondas ubicados en diferentes espacios del edificio de la SIE, según formulario de adquisición 0794-2025 de fecha 30 de octubre de 2025.</t>
  </si>
  <si>
    <t>Adquisición de 6 unidades de mueble auxiliar para cocina, equipamiento y organización de las estaciones de café ubicadas en diferentes áreas del edificio, con el fin de mejorar la funcionalidad, el orden y la presentación de estos espacios de uso común, según formulario de adquisición 0792-2025 de fecha 29 de octubre de 2025.</t>
  </si>
  <si>
    <t>Servicio de mantenimiento de los elevadores marca DOVER, códigos EF0564 y EF0565, ubicados en el edificio de la SIE, correspondiente al mes de noviembre de 2025, según formulario de adquisición 0796-2025, de fecha 31 de octubre de 2025.</t>
  </si>
  <si>
    <t>Servicio de mantenimiento a dos estufas eléctricas ubicadas en el quinto nivel y en la terraza del edificio de la SIE, con el fin de asegurar su correcto funcionamiento y prevenir fallas, según formulario de adquisición 0772-2025, de fecha 15 de octubre de 2025.</t>
  </si>
  <si>
    <t>Adquisición de 4 unidades de paneles material: aluminio y polietileno (acm) que serán utilizados en los baños del edificio de la SIE para la instalación de mamparas en los mingitorios, según formulario de adquisición 0690-2025 de fecha 4 de septiembre de 2025.</t>
  </si>
  <si>
    <t>Adquisición de 600 unidades (paquetes de 24 unidades) de botellas de Agua Clase: Purificada, Pet de 300 ml, la solicitud tiene como objetivo asegurar el abastecimiento de la bodega del Almacén, garantizando la disponibilidad de los insumos necesarios para el funcionamiento institucional, según formulario de adquisición 0807-2025 de fecha 5 de noviembre de 2025.</t>
  </si>
  <si>
    <t>Adquisición de 15 Archivos tipo robots, serán utilizados para reemplazar los que se encuentran en mal estado en: Dirección Administrativa 4; Dirección de Tecnologías de la Información 1; Dirección de Asuntos Coyunturales 1; Dirección de Asuntos Internos y Seguridad 1; Asesoría Jurídica 1; Dirección de Recursos Humanos 2; Centro Nacional de Inteligencia 1; Planificación Institucional 1; Dirección Financiera 3, de la SIE, según formulario 0815-2025 de fecha 7-11-2025.</t>
  </si>
  <si>
    <t>Adquisición de 30 unidades de jabón para uso lavatrastos y 120 unidades de toalla de papel para uso de manos, con el fin de abastecer la bodega de almacén y garantizar los suministros oportunos al Departamento de Servicios Generales, según los formularios de adquisición 0808-2025 de fecha 05-11-2025 y 0814-2025 de fecha 07-11-2025.</t>
  </si>
  <si>
    <t>Servicio de transporte de personas boleto aéreo, para para atender la "VI Reunión de Seguimiento, Plan Petén, Ruta al Desarrollo I y II" en el Departamento de Petén. Según formulario de adquisición 0829-2025 de fecha 2025.</t>
  </si>
  <si>
    <t>Adquisición de 11 mesas de noche, serán utilizados por personal de la Dirección de Asuntos Internos y Seguridad de la SIE, según formulario 0841-2025 de fecha 18-11-2025.</t>
  </si>
  <si>
    <t>Adquisición de 26 unidades de Camisas con bolsas al frente y respiradero en la espalda unisex a la medida, para el personal de SIE, para cumplir con las funciones de naturaleza oficial del área de seguridad y dotarlas de uniformes que coadyuven a realizar sus actividades de manera eficiente y apropiada. Según formulario de adquisición 0663-2025 de fecha 2 de septiembre de 2025.</t>
  </si>
  <si>
    <t>Adquisición de 7 reconocimientos de vidrio con base de plástico para la atención y reconocimiento de visitas oficiales de alto nivel, que realice o reciba el Despacho Superior de la SIE, como parte de la atención protocolaría, según Formulario de Adquisición 0846-2025 de fecha 19 de noviembre de 2025.</t>
  </si>
  <si>
    <t>PUBLICIDAD Y TROFEOS  SOCIEDAD ANONIMA</t>
  </si>
  <si>
    <t>ÚTILES DEPORTIVOS Y RECREATIVOS</t>
  </si>
  <si>
    <t>Servicio de mantenimiento preventivo y correctivo a sistema de pararrayos asegurar su correcto funcionamiento, garantizando la protección de las instalaciones de la SIE, frente a descargas eléctricas atmosféricas. Según formulario de adquisición 0710-2025 de fecha 10 septiembre de 2025.</t>
  </si>
  <si>
    <t>NICHO SIMILOX MAYNOR GIOBANI</t>
  </si>
  <si>
    <t>Adquisición de latas de pintura tipo tráfico, thinner en estado líquido, brochas y masking tape, que serán utilizados por el personal de Servicios Generales para la implementación de un caminamiento señalizado en el parqueo del primer nivel de la SIE, según formulario de adquisición 0795-2025, de fecha 30 de octubre de 2025.</t>
  </si>
  <si>
    <t>TINTES, PINTURAS Y COLORANTES</t>
  </si>
  <si>
    <t>Servicio de reparación que comprende el desmontaje y montaje de la faja única del vehículo marca Toyota, línea Yaris, modelo 2014, color plateado metálico, propiedad de la SIE, según formulario de adquisición 0793-2025, de fecha 29-10-2025.</t>
  </si>
  <si>
    <t>Servicio de reparación que incluye: reparación y calibración de carburador de la motocicleta marca: Suzuki, línea GN125H, modelo 2011, propiedad de la SIE, según formulario de adquisición 0803-2025, de fecha 04-11-2025.</t>
  </si>
  <si>
    <t>TECNICENTRO GRAND PRIX SOCIEDAD ANONIMA</t>
  </si>
  <si>
    <t>Servicio de mantenimiento menor: Cambio de pastillas de frenos delanteros, bomba auxiliar de frenos trasera y torno de discos de frenos delanteros para el pick up Mazda propiedad de la SIE. Según formulario de adquisición 0816-2025 de fecha 07 de noviembre de 2025.</t>
  </si>
  <si>
    <t>GÓMEZ ARMIRA IVAN</t>
  </si>
  <si>
    <t>Cable Básico Residencial Tipo: Servicio para proporcionar señal de cable a la TV que se ubica en el sexto nivel de la Secretaría de Inteligencia Estratégica del Estado, correspondiente al mes de noviembre de 2025. Código 11793218.</t>
  </si>
  <si>
    <t>Adquisición de calzado de cuero con suela antidezlizante en varias tallas para el personal de la SIE, según formulario de adquisición 0630-2025 de fecha 27 de agosto de 2025.</t>
  </si>
  <si>
    <t>SERVICIO DE SUMINISTRO E INSTALACIÓN DE ALFOMBRA DE ALTO TRÁFICO PARA EL EDIFICIO DE LA SECRETARÍA DE INTELIGENCIA ESTRATÉGICA DEL ESTADO, SEGUN FORMULARIO DE ADQUISICIÓN CORRELATIVO: 0735-2025 DE FECHA 24 DE SEPTIEMBRE DE 2025.</t>
  </si>
  <si>
    <t>TAP DE CENTROAMERICA, SOCIEDAD ANONIMA</t>
  </si>
  <si>
    <t>ADQUISICIÓN DE CIEN LÁMPARAS LED PARA USO DE LA SECRETARÍA DE INTELIGENCIA ESTRATÉGICA DEL ESTADO, SEGÚN FORMULARIO DE ADQUISICIÓN CORRELATIVO 0597-2025 DE FECHA 21 DE AGOSTO DE 2025.</t>
  </si>
  <si>
    <t>DISTRIBUIDORA GENERAL DE MATERIALES ELECTRICOS SOCIEDAD ANONIMA</t>
  </si>
  <si>
    <t>ADQUISICIÓN DE CINCO MOTOCICLETAS PARA USO DE LA SECRETARÍA DE INTELIGENCIA ESTRATÉGICA DEL ESTADO, SEGUN FORMULARIO DE ADQUISICIÓN CORRELATIVO: 0736-2025 DE FECHA 24 DE SEPTIEMBRE DE 2025.</t>
  </si>
  <si>
    <t>CANELLA SOCIEDAD ANONIMA</t>
  </si>
  <si>
    <t>EQUIPO DE TRANSPORTE</t>
  </si>
  <si>
    <t>ADQUISICIÓN DE 10 UNIDADES DE TABLETAS PARA USO DE LA SECRETARÍA DE INTELIGENCIA ESTRATÉGICA DEL ESTADO, SEGÚN FORMULARIO DE ADQUISICIÓN CORRELATIVO: 0699-2025 DE FECHA 8 DE SEPTIEMBRE DE 2025.</t>
  </si>
  <si>
    <t>RADFORD HERNÁNDEZ JUAN FERNANDO</t>
  </si>
  <si>
    <t>ADQUISICIÓN DE CUPONES CANJEABLES POR COMBUSTIBLE PARA USO DE LA SECRETARÍA DE INTELIGENCIA ESTRATÉGICA DEL ESTADO.</t>
  </si>
  <si>
    <t>UNO GUATEMALA  SOCIEDAD ANONIMA</t>
  </si>
  <si>
    <t>COMBUSTIBLES Y LUBRICANTES</t>
  </si>
  <si>
    <t>Servicio de enlace de internet primario, tipo Corporativo para uso de los funcionarios y servidores públicos que laboran en la Secretaría de Inteligencia Estratégica del Estado; el cual es necesario para el desarrollo de sus funciones, correspondiente al mes de octubre de 2025.</t>
  </si>
  <si>
    <t>Servicio de Enlace de Internet Secundario, tipo corporativo de 100 Mbps que permitirá garantizar la alta disponibilidad y estabilidad de la conexión a internet sin interrupciones para los funcionarios y servidores públicos de la Secretaría de Inteligencia Estratégica del Estado, correspondiente al mes de octubre 2025.</t>
  </si>
  <si>
    <t>COTIZACIÓN (ART.38 LCE)</t>
  </si>
  <si>
    <t>Contratación del servicio de telefonía móvil para uso de la Secretaría de Inteligencia Estratégica del Estado, pago 1 de 18.</t>
  </si>
  <si>
    <t>Curso Centros de Documentación Virtuales en la Administración Pública, para ampliar conocimientos s relacionados a la creación, gestión y mantenimiento dirigido a 3 servidores de la SIE, según formulario de adquisición 0646 de fecha 26 de agosto de 2025.</t>
  </si>
  <si>
    <t>CONTRATACIÓN DE PÓLIZA DE SEGURO PARA VEHÍCULOS DE LA SECRETARÍA DE INTELIGENCIA ESTRATÉGICA DEL ESTADO.</t>
  </si>
  <si>
    <t>CREDITO HIPOTECARIO NACIONAL DE GUATEMALA</t>
  </si>
  <si>
    <t>PRIMAS Y GASTOS DE SEGUROS Y FIANZAS</t>
  </si>
  <si>
    <t>Alcantarillado Municipal de agua; Tipo: Servicio para el edificio de la Secretaría de Inteligencia Estratégica del Estado, según período de lectura de octubre a noviembre del año 2025.</t>
  </si>
  <si>
    <t>Energía eléctrica; tipo: servicio, será para cubrir el consumo de servicio de energía eléctrica del edificio de la Secretaría de Inteligencia Estratégica del Estado, correspondiente al mes de octubre de 2025.</t>
  </si>
  <si>
    <t>Telefonía fija; tipo: servicio correspondiente al mes de octubre de 2025, utilizado en las instalaciones de la Secretaría de Inteligencia Estratégica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</si>
</sst>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8" x14ac:knownFonts="1">
    <font>
      <sz val="11"/>
      <color theme="1"/>
      <name val="Calibri"/>
      <family val="2"/>
      <scheme val="minor"/>
    </font>
    <font>
      <sz val="11"/>
      <color theme="1"/>
      <name val="Arial"/>
      <family val="2"/>
    </font>
    <font>
      <sz val="10"/>
      <color theme="1"/>
      <name val="Arial"/>
      <family val="2"/>
    </font>
    <font>
      <sz val="12"/>
      <color theme="1"/>
      <name val="Arial"/>
      <family val="2"/>
    </font>
    <font>
      <sz val="11"/>
      <color theme="1"/>
      <name val="Calibri"/>
      <family val="2"/>
      <scheme val="minor"/>
    </font>
    <font>
      <sz val="10.5"/>
      <color theme="1"/>
      <name val="Arial"/>
      <family val="2"/>
    </font>
    <font>
      <sz val="10.5"/>
      <color theme="1"/>
      <name val="Montserrat"/>
      <family val="3"/>
    </font>
    <font>
      <b/>
      <sz val="10.5"/>
      <color theme="1"/>
      <name val="Montserrat"/>
      <family val="3"/>
    </font>
    <font>
      <sz val="10.5"/>
      <color theme="0"/>
      <name val="Montserrat"/>
      <family val="3"/>
    </font>
    <font>
      <b/>
      <sz val="10.5"/>
      <name val="Montserrat"/>
      <family val="3"/>
    </font>
    <font>
      <b/>
      <sz val="10.5"/>
      <color theme="0"/>
      <name val="Altivo Regular"/>
      <family val="2"/>
    </font>
    <font>
      <sz val="10.5"/>
      <name val="Altivo Light"/>
      <family val="2"/>
    </font>
    <font>
      <sz val="10.5"/>
      <color theme="1"/>
      <name val="Altivo Light"/>
      <family val="2"/>
    </font>
    <font>
      <sz val="10.5"/>
      <color indexed="8"/>
      <name val="Altivo Light"/>
      <family val="2"/>
    </font>
    <font>
      <b/>
      <sz val="10.5"/>
      <color indexed="8"/>
      <name val="Altivo Light"/>
      <family val="2"/>
    </font>
    <font>
      <b/>
      <sz val="10.5"/>
      <color theme="1"/>
      <name val="Altivo Light"/>
      <family val="2"/>
    </font>
    <font>
      <b/>
      <sz val="10.5"/>
      <color theme="1"/>
      <name val="Altivo Regular"/>
      <family val="2"/>
    </font>
    <font>
      <sz val="10.5"/>
      <color theme="1"/>
      <name val="Montserrat"/>
    </font>
  </fonts>
  <fills count="4">
    <fill>
      <patternFill patternType="none"/>
    </fill>
    <fill>
      <patternFill patternType="gray125"/>
    </fill>
    <fill>
      <patternFill patternType="solid">
        <fgColor theme="4" tint="-0.49998474074526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4" fillId="0" borderId="0" applyFont="0" applyFill="0" applyBorder="0" applyAlignment="0" applyProtection="0"/>
  </cellStyleXfs>
  <cellXfs count="50">
    <xf numFmtId="0" fontId="0" fillId="0" borderId="0" xfId="0"/>
    <xf numFmtId="0" fontId="1" fillId="0" borderId="0" xfId="0" applyFont="1"/>
    <xf numFmtId="0" fontId="2" fillId="0" borderId="0" xfId="0" applyFont="1"/>
    <xf numFmtId="0" fontId="3" fillId="0" borderId="0" xfId="0" applyFont="1"/>
    <xf numFmtId="0" fontId="1" fillId="3" borderId="0" xfId="0" applyFont="1" applyFill="1"/>
    <xf numFmtId="0" fontId="5" fillId="0" borderId="0" xfId="0" applyFont="1" applyAlignment="1">
      <alignment horizontal="center" vertical="center"/>
    </xf>
    <xf numFmtId="0" fontId="5" fillId="0" borderId="0" xfId="0" applyFont="1"/>
    <xf numFmtId="43" fontId="5" fillId="0" borderId="0" xfId="1" applyFont="1"/>
    <xf numFmtId="0" fontId="5" fillId="0" borderId="0" xfId="0" applyFont="1" applyAlignment="1">
      <alignment horizontal="justify" vertical="center"/>
    </xf>
    <xf numFmtId="0" fontId="2" fillId="3" borderId="0" xfId="0" applyFont="1" applyFill="1"/>
    <xf numFmtId="0" fontId="1" fillId="0" borderId="0" xfId="0" applyFont="1" applyFill="1"/>
    <xf numFmtId="0" fontId="12" fillId="3" borderId="1" xfId="0" applyFont="1" applyFill="1" applyBorder="1" applyAlignment="1">
      <alignment horizontal="center" vertical="center" wrapText="1"/>
    </xf>
    <xf numFmtId="0" fontId="13" fillId="0" borderId="1" xfId="0" quotePrefix="1" applyFont="1" applyFill="1" applyBorder="1" applyAlignment="1">
      <alignment horizontal="justify" vertical="center" wrapText="1"/>
    </xf>
    <xf numFmtId="0" fontId="12" fillId="3" borderId="1" xfId="0" applyFont="1" applyFill="1" applyBorder="1" applyAlignment="1">
      <alignment horizontal="center" vertical="center"/>
    </xf>
    <xf numFmtId="0" fontId="13" fillId="0" borderId="1" xfId="0" applyFont="1" applyFill="1" applyBorder="1" applyAlignment="1">
      <alignment horizontal="justify" vertical="center" wrapText="1"/>
    </xf>
    <xf numFmtId="0" fontId="13" fillId="0" borderId="1" xfId="0" applyFont="1" applyFill="1" applyBorder="1" applyAlignment="1">
      <alignment horizontal="justify" vertical="center"/>
    </xf>
    <xf numFmtId="0" fontId="12" fillId="3" borderId="1" xfId="0" applyNumberFormat="1" applyFont="1" applyFill="1" applyBorder="1" applyAlignment="1">
      <alignment horizontal="center" vertical="center"/>
    </xf>
    <xf numFmtId="0" fontId="13" fillId="3" borderId="1" xfId="0" applyFont="1" applyFill="1" applyBorder="1" applyAlignment="1">
      <alignment horizontal="center" vertical="center" wrapText="1"/>
    </xf>
    <xf numFmtId="0" fontId="13" fillId="3" borderId="1" xfId="0" applyFont="1" applyFill="1" applyBorder="1" applyAlignment="1">
      <alignment horizontal="justify" vertical="center" wrapText="1"/>
    </xf>
    <xf numFmtId="0" fontId="7" fillId="0" borderId="0" xfId="0" applyFont="1" applyBorder="1" applyAlignment="1">
      <alignment horizontal="center" vertical="center" wrapText="1"/>
    </xf>
    <xf numFmtId="0" fontId="11" fillId="3" borderId="1" xfId="0" applyFont="1" applyFill="1" applyBorder="1" applyAlignment="1">
      <alignment horizontal="center" vertical="center" wrapText="1"/>
    </xf>
    <xf numFmtId="43" fontId="12" fillId="3" borderId="1" xfId="1" applyFont="1" applyFill="1" applyBorder="1" applyAlignment="1">
      <alignment horizontal="right" vertical="center" wrapText="1"/>
    </xf>
    <xf numFmtId="0" fontId="13" fillId="3" borderId="1" xfId="0" applyFont="1" applyFill="1" applyBorder="1" applyAlignment="1">
      <alignment horizontal="center" vertical="center"/>
    </xf>
    <xf numFmtId="43" fontId="15" fillId="3" borderId="1" xfId="1" applyFont="1" applyFill="1" applyBorder="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justify" vertical="center"/>
    </xf>
    <xf numFmtId="0" fontId="6" fillId="0" borderId="0" xfId="0" applyFont="1" applyBorder="1" applyAlignment="1">
      <alignment horizontal="justify" vertical="center"/>
    </xf>
    <xf numFmtId="0" fontId="6" fillId="0" borderId="0" xfId="0" applyFont="1" applyBorder="1"/>
    <xf numFmtId="43" fontId="6" fillId="0" borderId="0" xfId="1" applyFont="1" applyBorder="1"/>
    <xf numFmtId="0" fontId="16" fillId="0" borderId="2" xfId="0" applyFont="1" applyBorder="1" applyAlignment="1">
      <alignment vertical="center"/>
    </xf>
    <xf numFmtId="0" fontId="16" fillId="0" borderId="0" xfId="0" applyFont="1" applyAlignment="1">
      <alignment vertical="center"/>
    </xf>
    <xf numFmtId="0" fontId="8"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43" fontId="10" fillId="2" borderId="1" xfId="1" applyFont="1" applyFill="1" applyBorder="1" applyAlignment="1">
      <alignment horizontal="center" vertical="center"/>
    </xf>
    <xf numFmtId="0" fontId="13" fillId="3" borderId="1" xfId="0" applyFont="1" applyFill="1" applyBorder="1" applyAlignment="1">
      <alignment horizontal="justify" vertical="center"/>
    </xf>
    <xf numFmtId="0" fontId="6" fillId="0" borderId="0" xfId="0" applyFont="1" applyBorder="1" applyAlignment="1">
      <alignment horizontal="center"/>
    </xf>
    <xf numFmtId="0" fontId="10" fillId="2" borderId="1" xfId="0" applyFont="1" applyFill="1" applyBorder="1" applyAlignment="1">
      <alignment horizontal="center" vertical="center" wrapText="1"/>
    </xf>
    <xf numFmtId="0" fontId="9" fillId="0" borderId="0" xfId="0" applyFont="1" applyBorder="1" applyAlignment="1">
      <alignment horizontal="center"/>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17" fillId="0" borderId="0" xfId="0" applyFont="1" applyBorder="1" applyAlignment="1">
      <alignment horizontal="center"/>
    </xf>
    <xf numFmtId="0" fontId="14"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2" fillId="3" borderId="1" xfId="0" applyFont="1" applyFill="1" applyBorder="1" applyAlignment="1">
      <alignment horizontal="left" vertical="center" wrapText="1"/>
    </xf>
    <xf numFmtId="4" fontId="12" fillId="3" borderId="1" xfId="0" applyNumberFormat="1" applyFont="1" applyFill="1" applyBorder="1" applyAlignment="1">
      <alignment horizontal="center" vertical="center" wrapText="1"/>
    </xf>
    <xf numFmtId="43" fontId="12" fillId="3" borderId="1" xfId="1" applyFont="1" applyFill="1" applyBorder="1" applyAlignment="1">
      <alignment horizontal="center" vertical="center"/>
    </xf>
  </cellXfs>
  <cellStyles count="2">
    <cellStyle name="Millares" xfId="1" builtinId="3"/>
    <cellStyle name="Normal" xfId="0" builtinId="0"/>
  </cellStyles>
  <dxfs count="0"/>
  <tableStyles count="0" defaultTableStyle="TableStyleMedium2" defaultPivotStyle="PivotStyleLight16"/>
  <colors>
    <mruColors>
      <color rgb="FFD8E2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3133725</xdr:colOff>
      <xdr:row>0</xdr:row>
      <xdr:rowOff>176893</xdr:rowOff>
    </xdr:from>
    <xdr:to>
      <xdr:col>3</xdr:col>
      <xdr:colOff>4327072</xdr:colOff>
      <xdr:row>6</xdr:row>
      <xdr:rowOff>27409</xdr:rowOff>
    </xdr:to>
    <xdr:pic>
      <xdr:nvPicPr>
        <xdr:cNvPr id="3" name="Imagen 2" descr="Secretaría de Inteligencia Estratégica del Estado - Guatemal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19825" y="176893"/>
          <a:ext cx="1193347" cy="10887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08"/>
  <sheetViews>
    <sheetView tabSelected="1" topLeftCell="A102" zoomScale="70" zoomScaleNormal="70" workbookViewId="0">
      <selection activeCell="K107" sqref="K107"/>
    </sheetView>
  </sheetViews>
  <sheetFormatPr baseColWidth="10" defaultRowHeight="14.25" x14ac:dyDescent="0.2"/>
  <cols>
    <col min="1" max="1" width="11.42578125" style="1"/>
    <col min="2" max="2" width="6.7109375" style="5" customWidth="1"/>
    <col min="3" max="3" width="28.140625" style="5" customWidth="1"/>
    <col min="4" max="4" width="66.7109375" style="8" customWidth="1"/>
    <col min="5" max="5" width="16.28515625" style="5" customWidth="1"/>
    <col min="6" max="6" width="55.85546875" style="8" customWidth="1"/>
    <col min="7" max="7" width="7.7109375" style="5" customWidth="1"/>
    <col min="8" max="8" width="33.7109375" style="5" customWidth="1"/>
    <col min="9" max="9" width="21.85546875" style="6" customWidth="1"/>
    <col min="10" max="10" width="16.7109375" style="6" customWidth="1"/>
    <col min="11" max="11" width="22.5703125" style="7" customWidth="1"/>
    <col min="12" max="16384" width="11.42578125" style="1"/>
  </cols>
  <sheetData>
    <row r="1" spans="2:11" s="3" customFormat="1" ht="16.5" customHeight="1" x14ac:dyDescent="0.35">
      <c r="B1" s="36" t="s">
        <v>3</v>
      </c>
      <c r="C1" s="36"/>
      <c r="D1" s="36"/>
      <c r="E1" s="36"/>
      <c r="F1" s="36"/>
      <c r="G1" s="36"/>
      <c r="H1" s="36"/>
      <c r="I1" s="36"/>
      <c r="J1" s="36"/>
      <c r="K1" s="36"/>
    </row>
    <row r="2" spans="2:11" s="3" customFormat="1" ht="16.5" customHeight="1" x14ac:dyDescent="0.35">
      <c r="B2" s="36" t="s">
        <v>18</v>
      </c>
      <c r="C2" s="36"/>
      <c r="D2" s="36"/>
      <c r="E2" s="36"/>
      <c r="F2" s="36"/>
      <c r="G2" s="36"/>
      <c r="H2" s="36"/>
      <c r="I2" s="36"/>
      <c r="J2" s="36"/>
      <c r="K2" s="36"/>
    </row>
    <row r="3" spans="2:11" s="3" customFormat="1" ht="16.5" customHeight="1" x14ac:dyDescent="0.35">
      <c r="B3" s="41" t="s">
        <v>19</v>
      </c>
      <c r="C3" s="41"/>
      <c r="D3" s="41"/>
      <c r="E3" s="41"/>
      <c r="F3" s="41"/>
      <c r="G3" s="41"/>
      <c r="H3" s="41"/>
      <c r="I3" s="41"/>
      <c r="J3" s="41"/>
      <c r="K3" s="41"/>
    </row>
    <row r="4" spans="2:11" s="3" customFormat="1" ht="16.5" customHeight="1" x14ac:dyDescent="0.35">
      <c r="B4" s="38" t="s">
        <v>4</v>
      </c>
      <c r="C4" s="38"/>
      <c r="D4" s="38"/>
      <c r="E4" s="38"/>
      <c r="F4" s="38"/>
      <c r="G4" s="38"/>
      <c r="H4" s="38"/>
      <c r="I4" s="38"/>
      <c r="J4" s="38"/>
      <c r="K4" s="38"/>
    </row>
    <row r="5" spans="2:11" s="3" customFormat="1" ht="15.75" customHeight="1" x14ac:dyDescent="0.2">
      <c r="B5" s="39" t="s">
        <v>70</v>
      </c>
      <c r="C5" s="39"/>
      <c r="D5" s="39"/>
      <c r="E5" s="39"/>
      <c r="F5" s="39"/>
      <c r="G5" s="39"/>
      <c r="H5" s="39"/>
      <c r="I5" s="39"/>
      <c r="J5" s="39"/>
      <c r="K5" s="39"/>
    </row>
    <row r="6" spans="2:11" s="3" customFormat="1" ht="15.75" customHeight="1" x14ac:dyDescent="0.2">
      <c r="B6" s="39" t="s">
        <v>8</v>
      </c>
      <c r="C6" s="39"/>
      <c r="D6" s="39"/>
      <c r="E6" s="39"/>
      <c r="F6" s="39" t="s">
        <v>8</v>
      </c>
      <c r="G6" s="39"/>
      <c r="H6" s="39"/>
      <c r="I6" s="39"/>
      <c r="J6" s="39"/>
      <c r="K6" s="39"/>
    </row>
    <row r="7" spans="2:11" s="3" customFormat="1" ht="15.75" customHeight="1" x14ac:dyDescent="0.2">
      <c r="B7" s="40" t="s">
        <v>7</v>
      </c>
      <c r="C7" s="40"/>
      <c r="D7" s="40"/>
      <c r="E7" s="40"/>
      <c r="F7" s="40" t="s">
        <v>9</v>
      </c>
      <c r="G7" s="40"/>
      <c r="H7" s="40"/>
      <c r="I7" s="40"/>
      <c r="J7" s="40"/>
      <c r="K7" s="40"/>
    </row>
    <row r="8" spans="2:11" ht="15" customHeight="1" x14ac:dyDescent="0.35">
      <c r="B8" s="24"/>
      <c r="C8" s="19"/>
      <c r="D8" s="25"/>
      <c r="E8" s="24"/>
      <c r="F8" s="26"/>
      <c r="G8" s="24"/>
      <c r="H8" s="24"/>
      <c r="I8" s="27"/>
      <c r="J8" s="27"/>
      <c r="K8" s="28"/>
    </row>
    <row r="9" spans="2:11" s="2" customFormat="1" ht="65.25" customHeight="1" x14ac:dyDescent="0.2">
      <c r="B9" s="31"/>
      <c r="C9" s="32" t="s">
        <v>2</v>
      </c>
      <c r="D9" s="33" t="s">
        <v>6</v>
      </c>
      <c r="E9" s="33" t="s">
        <v>5</v>
      </c>
      <c r="F9" s="33" t="s">
        <v>12</v>
      </c>
      <c r="G9" s="37" t="s">
        <v>1</v>
      </c>
      <c r="H9" s="37"/>
      <c r="I9" s="32" t="s">
        <v>11</v>
      </c>
      <c r="J9" s="32" t="s">
        <v>13</v>
      </c>
      <c r="K9" s="34" t="s">
        <v>0</v>
      </c>
    </row>
    <row r="10" spans="2:11" s="9" customFormat="1" ht="98.25" customHeight="1" x14ac:dyDescent="0.2">
      <c r="B10" s="20">
        <v>1</v>
      </c>
      <c r="C10" s="11" t="s">
        <v>14</v>
      </c>
      <c r="D10" s="12" t="s">
        <v>71</v>
      </c>
      <c r="E10" s="13">
        <v>9929290</v>
      </c>
      <c r="F10" s="11" t="s">
        <v>21</v>
      </c>
      <c r="G10" s="13">
        <v>113</v>
      </c>
      <c r="H10" s="11" t="s">
        <v>22</v>
      </c>
      <c r="I10" s="21">
        <v>2736.5</v>
      </c>
      <c r="J10" s="21">
        <v>1</v>
      </c>
      <c r="K10" s="21">
        <f>I10*J10</f>
        <v>2736.5</v>
      </c>
    </row>
    <row r="11" spans="2:11" s="9" customFormat="1" ht="99" customHeight="1" x14ac:dyDescent="0.2">
      <c r="B11" s="20">
        <v>2</v>
      </c>
      <c r="C11" s="11" t="s">
        <v>14</v>
      </c>
      <c r="D11" s="14" t="s">
        <v>72</v>
      </c>
      <c r="E11" s="13">
        <v>114429316</v>
      </c>
      <c r="F11" s="11" t="s">
        <v>62</v>
      </c>
      <c r="G11" s="13">
        <v>329</v>
      </c>
      <c r="H11" s="11" t="s">
        <v>45</v>
      </c>
      <c r="I11" s="21">
        <v>12720</v>
      </c>
      <c r="J11" s="21">
        <v>1</v>
      </c>
      <c r="K11" s="21">
        <f>I11*J11</f>
        <v>12720</v>
      </c>
    </row>
    <row r="12" spans="2:11" s="9" customFormat="1" ht="105" customHeight="1" x14ac:dyDescent="0.2">
      <c r="B12" s="20">
        <v>3</v>
      </c>
      <c r="C12" s="11" t="s">
        <v>14</v>
      </c>
      <c r="D12" s="15" t="s">
        <v>73</v>
      </c>
      <c r="E12" s="13">
        <v>114429316</v>
      </c>
      <c r="F12" s="11" t="s">
        <v>62</v>
      </c>
      <c r="G12" s="13">
        <v>322</v>
      </c>
      <c r="H12" s="11" t="s">
        <v>28</v>
      </c>
      <c r="I12" s="21">
        <v>7988</v>
      </c>
      <c r="J12" s="21">
        <v>1</v>
      </c>
      <c r="K12" s="21">
        <f t="shared" ref="K12:K89" si="0">I12*J12</f>
        <v>7988</v>
      </c>
    </row>
    <row r="13" spans="2:11" s="9" customFormat="1" ht="103.5" customHeight="1" x14ac:dyDescent="0.2">
      <c r="B13" s="20">
        <v>4</v>
      </c>
      <c r="C13" s="11" t="s">
        <v>14</v>
      </c>
      <c r="D13" s="15" t="s">
        <v>74</v>
      </c>
      <c r="E13" s="13">
        <v>63564556</v>
      </c>
      <c r="F13" s="11" t="s">
        <v>75</v>
      </c>
      <c r="G13" s="16">
        <v>296</v>
      </c>
      <c r="H13" s="11" t="s">
        <v>76</v>
      </c>
      <c r="I13" s="21">
        <v>18450</v>
      </c>
      <c r="J13" s="21">
        <v>1</v>
      </c>
      <c r="K13" s="21">
        <f t="shared" si="0"/>
        <v>18450</v>
      </c>
    </row>
    <row r="14" spans="2:11" s="9" customFormat="1" ht="108.75" customHeight="1" x14ac:dyDescent="0.2">
      <c r="B14" s="20">
        <v>5</v>
      </c>
      <c r="C14" s="11" t="s">
        <v>14</v>
      </c>
      <c r="D14" s="15" t="s">
        <v>77</v>
      </c>
      <c r="E14" s="13">
        <v>23994584</v>
      </c>
      <c r="F14" s="11" t="s">
        <v>78</v>
      </c>
      <c r="G14" s="16">
        <v>196</v>
      </c>
      <c r="H14" s="11" t="s">
        <v>79</v>
      </c>
      <c r="I14" s="21">
        <v>8070.48</v>
      </c>
      <c r="J14" s="21">
        <v>1</v>
      </c>
      <c r="K14" s="21">
        <f t="shared" si="0"/>
        <v>8070.48</v>
      </c>
    </row>
    <row r="15" spans="2:11" s="9" customFormat="1" ht="117.75" customHeight="1" x14ac:dyDescent="0.2">
      <c r="B15" s="20">
        <v>6</v>
      </c>
      <c r="C15" s="11" t="s">
        <v>14</v>
      </c>
      <c r="D15" s="15" t="s">
        <v>80</v>
      </c>
      <c r="E15" s="13">
        <v>110894162</v>
      </c>
      <c r="F15" s="11" t="s">
        <v>81</v>
      </c>
      <c r="G15" s="16">
        <v>233</v>
      </c>
      <c r="H15" s="11" t="s">
        <v>43</v>
      </c>
      <c r="I15" s="21">
        <v>850</v>
      </c>
      <c r="J15" s="21">
        <v>1</v>
      </c>
      <c r="K15" s="21">
        <f t="shared" si="0"/>
        <v>850</v>
      </c>
    </row>
    <row r="16" spans="2:11" s="9" customFormat="1" ht="96" customHeight="1" x14ac:dyDescent="0.2">
      <c r="B16" s="20">
        <v>7</v>
      </c>
      <c r="C16" s="11" t="s">
        <v>14</v>
      </c>
      <c r="D16" s="15" t="s">
        <v>82</v>
      </c>
      <c r="E16" s="13">
        <v>110894162</v>
      </c>
      <c r="F16" s="11" t="s">
        <v>81</v>
      </c>
      <c r="G16" s="16">
        <v>233</v>
      </c>
      <c r="H16" s="11" t="s">
        <v>43</v>
      </c>
      <c r="I16" s="21">
        <v>24985</v>
      </c>
      <c r="J16" s="21">
        <v>1</v>
      </c>
      <c r="K16" s="21">
        <f>I16*J16</f>
        <v>24985</v>
      </c>
    </row>
    <row r="17" spans="2:11" s="9" customFormat="1" ht="124.5" customHeight="1" x14ac:dyDescent="0.2">
      <c r="B17" s="20">
        <v>8</v>
      </c>
      <c r="C17" s="11" t="s">
        <v>14</v>
      </c>
      <c r="D17" s="15" t="s">
        <v>83</v>
      </c>
      <c r="E17" s="13">
        <v>110894162</v>
      </c>
      <c r="F17" s="11" t="s">
        <v>81</v>
      </c>
      <c r="G17" s="13">
        <v>233</v>
      </c>
      <c r="H17" s="11" t="s">
        <v>43</v>
      </c>
      <c r="I17" s="21">
        <v>3230</v>
      </c>
      <c r="J17" s="21">
        <v>1</v>
      </c>
      <c r="K17" s="21">
        <f>I17*J17</f>
        <v>3230</v>
      </c>
    </row>
    <row r="18" spans="2:11" s="9" customFormat="1" ht="137.25" customHeight="1" x14ac:dyDescent="0.2">
      <c r="B18" s="20">
        <v>9</v>
      </c>
      <c r="C18" s="11" t="s">
        <v>14</v>
      </c>
      <c r="D18" s="15" t="s">
        <v>84</v>
      </c>
      <c r="E18" s="13">
        <v>110894162</v>
      </c>
      <c r="F18" s="11" t="s">
        <v>81</v>
      </c>
      <c r="G18" s="13">
        <v>233</v>
      </c>
      <c r="H18" s="11" t="s">
        <v>43</v>
      </c>
      <c r="I18" s="21">
        <v>6575</v>
      </c>
      <c r="J18" s="21">
        <v>1</v>
      </c>
      <c r="K18" s="21">
        <f t="shared" ref="K18:K87" si="1">I18*J18</f>
        <v>6575</v>
      </c>
    </row>
    <row r="19" spans="2:11" s="9" customFormat="1" ht="128.25" customHeight="1" x14ac:dyDescent="0.2">
      <c r="B19" s="20">
        <v>10</v>
      </c>
      <c r="C19" s="11" t="s">
        <v>14</v>
      </c>
      <c r="D19" s="15" t="s">
        <v>85</v>
      </c>
      <c r="E19" s="13">
        <v>15066290</v>
      </c>
      <c r="F19" s="11" t="s">
        <v>35</v>
      </c>
      <c r="G19" s="13">
        <v>296</v>
      </c>
      <c r="H19" s="11" t="s">
        <v>76</v>
      </c>
      <c r="I19" s="21">
        <v>1794.65</v>
      </c>
      <c r="J19" s="21">
        <v>1</v>
      </c>
      <c r="K19" s="21">
        <f t="shared" si="1"/>
        <v>1794.65</v>
      </c>
    </row>
    <row r="20" spans="2:11" s="9" customFormat="1" ht="101.25" customHeight="1" x14ac:dyDescent="0.2">
      <c r="B20" s="20">
        <v>11</v>
      </c>
      <c r="C20" s="11" t="s">
        <v>14</v>
      </c>
      <c r="D20" s="15" t="s">
        <v>85</v>
      </c>
      <c r="E20" s="13">
        <v>15066290</v>
      </c>
      <c r="F20" s="11" t="s">
        <v>35</v>
      </c>
      <c r="G20" s="13">
        <v>284</v>
      </c>
      <c r="H20" s="11" t="s">
        <v>32</v>
      </c>
      <c r="I20" s="21">
        <v>1888</v>
      </c>
      <c r="J20" s="21">
        <v>1</v>
      </c>
      <c r="K20" s="21">
        <f t="shared" si="1"/>
        <v>1888</v>
      </c>
    </row>
    <row r="21" spans="2:11" s="9" customFormat="1" ht="110.25" customHeight="1" x14ac:dyDescent="0.2">
      <c r="B21" s="20">
        <v>12</v>
      </c>
      <c r="C21" s="11" t="s">
        <v>14</v>
      </c>
      <c r="D21" s="15" t="s">
        <v>85</v>
      </c>
      <c r="E21" s="13">
        <v>15066290</v>
      </c>
      <c r="F21" s="11" t="s">
        <v>35</v>
      </c>
      <c r="G21" s="13">
        <v>239</v>
      </c>
      <c r="H21" s="11" t="s">
        <v>86</v>
      </c>
      <c r="I21" s="21">
        <v>4295.2</v>
      </c>
      <c r="J21" s="21">
        <v>1</v>
      </c>
      <c r="K21" s="21">
        <f t="shared" si="1"/>
        <v>4295.2</v>
      </c>
    </row>
    <row r="22" spans="2:11" s="9" customFormat="1" ht="109.5" customHeight="1" x14ac:dyDescent="0.2">
      <c r="B22" s="20">
        <v>13</v>
      </c>
      <c r="C22" s="11" t="s">
        <v>14</v>
      </c>
      <c r="D22" s="15" t="s">
        <v>87</v>
      </c>
      <c r="E22" s="13">
        <v>70512191</v>
      </c>
      <c r="F22" s="11" t="s">
        <v>66</v>
      </c>
      <c r="G22" s="13">
        <v>296</v>
      </c>
      <c r="H22" s="11" t="s">
        <v>76</v>
      </c>
      <c r="I22" s="21">
        <v>4600</v>
      </c>
      <c r="J22" s="21">
        <v>1</v>
      </c>
      <c r="K22" s="21">
        <f t="shared" si="1"/>
        <v>4600</v>
      </c>
    </row>
    <row r="23" spans="2:11" s="9" customFormat="1" ht="108" customHeight="1" x14ac:dyDescent="0.2">
      <c r="B23" s="20">
        <v>14</v>
      </c>
      <c r="C23" s="11" t="s">
        <v>14</v>
      </c>
      <c r="D23" s="15" t="s">
        <v>88</v>
      </c>
      <c r="E23" s="13">
        <v>63564556</v>
      </c>
      <c r="F23" s="11" t="s">
        <v>75</v>
      </c>
      <c r="G23" s="13">
        <v>296</v>
      </c>
      <c r="H23" s="11" t="s">
        <v>76</v>
      </c>
      <c r="I23" s="21">
        <v>11239.5</v>
      </c>
      <c r="J23" s="21">
        <v>1</v>
      </c>
      <c r="K23" s="21">
        <f t="shared" si="1"/>
        <v>11239.5</v>
      </c>
    </row>
    <row r="24" spans="2:11" s="9" customFormat="1" ht="117.75" customHeight="1" x14ac:dyDescent="0.2">
      <c r="B24" s="20">
        <v>15</v>
      </c>
      <c r="C24" s="11" t="s">
        <v>14</v>
      </c>
      <c r="D24" s="15" t="s">
        <v>89</v>
      </c>
      <c r="E24" s="13">
        <v>70512191</v>
      </c>
      <c r="F24" s="11" t="s">
        <v>66</v>
      </c>
      <c r="G24" s="13">
        <v>268</v>
      </c>
      <c r="H24" s="11" t="s">
        <v>23</v>
      </c>
      <c r="I24" s="21">
        <v>4128</v>
      </c>
      <c r="J24" s="21">
        <v>1</v>
      </c>
      <c r="K24" s="21">
        <f t="shared" si="1"/>
        <v>4128</v>
      </c>
    </row>
    <row r="25" spans="2:11" s="9" customFormat="1" ht="112.5" customHeight="1" x14ac:dyDescent="0.2">
      <c r="B25" s="20">
        <v>16</v>
      </c>
      <c r="C25" s="11" t="s">
        <v>14</v>
      </c>
      <c r="D25" s="15" t="s">
        <v>90</v>
      </c>
      <c r="E25" s="13">
        <v>15066290</v>
      </c>
      <c r="F25" s="11" t="s">
        <v>35</v>
      </c>
      <c r="G25" s="13">
        <v>284</v>
      </c>
      <c r="H25" s="11" t="s">
        <v>32</v>
      </c>
      <c r="I25" s="21">
        <v>630</v>
      </c>
      <c r="J25" s="21">
        <v>1</v>
      </c>
      <c r="K25" s="21">
        <f t="shared" si="1"/>
        <v>630</v>
      </c>
    </row>
    <row r="26" spans="2:11" s="9" customFormat="1" ht="114" customHeight="1" x14ac:dyDescent="0.2">
      <c r="B26" s="20">
        <v>17</v>
      </c>
      <c r="C26" s="11" t="s">
        <v>14</v>
      </c>
      <c r="D26" s="15" t="s">
        <v>90</v>
      </c>
      <c r="E26" s="13">
        <v>15066290</v>
      </c>
      <c r="F26" s="11" t="s">
        <v>35</v>
      </c>
      <c r="G26" s="13">
        <v>232</v>
      </c>
      <c r="H26" s="11" t="s">
        <v>58</v>
      </c>
      <c r="I26" s="21">
        <v>3022.6</v>
      </c>
      <c r="J26" s="21">
        <v>1</v>
      </c>
      <c r="K26" s="21">
        <f t="shared" si="1"/>
        <v>3022.6</v>
      </c>
    </row>
    <row r="27" spans="2:11" s="9" customFormat="1" ht="147.75" customHeight="1" x14ac:dyDescent="0.2">
      <c r="B27" s="20">
        <v>18</v>
      </c>
      <c r="C27" s="11" t="s">
        <v>14</v>
      </c>
      <c r="D27" s="15" t="s">
        <v>91</v>
      </c>
      <c r="E27" s="13">
        <v>7683111</v>
      </c>
      <c r="F27" s="11" t="s">
        <v>56</v>
      </c>
      <c r="G27" s="13">
        <v>283</v>
      </c>
      <c r="H27" s="11" t="s">
        <v>38</v>
      </c>
      <c r="I27" s="21">
        <v>300</v>
      </c>
      <c r="J27" s="21">
        <v>1</v>
      </c>
      <c r="K27" s="21">
        <f t="shared" si="1"/>
        <v>300</v>
      </c>
    </row>
    <row r="28" spans="2:11" s="9" customFormat="1" ht="128.25" customHeight="1" x14ac:dyDescent="0.2">
      <c r="B28" s="20">
        <v>19</v>
      </c>
      <c r="C28" s="11" t="s">
        <v>14</v>
      </c>
      <c r="D28" s="15" t="s">
        <v>91</v>
      </c>
      <c r="E28" s="13">
        <v>7683111</v>
      </c>
      <c r="F28" s="11" t="s">
        <v>56</v>
      </c>
      <c r="G28" s="13">
        <v>268</v>
      </c>
      <c r="H28" s="11" t="s">
        <v>23</v>
      </c>
      <c r="I28" s="21">
        <v>1955</v>
      </c>
      <c r="J28" s="21">
        <v>1</v>
      </c>
      <c r="K28" s="21">
        <f t="shared" si="1"/>
        <v>1955</v>
      </c>
    </row>
    <row r="29" spans="2:11" s="9" customFormat="1" ht="99.75" customHeight="1" x14ac:dyDescent="0.2">
      <c r="B29" s="20">
        <v>20</v>
      </c>
      <c r="C29" s="11" t="s">
        <v>14</v>
      </c>
      <c r="D29" s="15" t="s">
        <v>92</v>
      </c>
      <c r="E29" s="13">
        <v>70512191</v>
      </c>
      <c r="F29" s="11" t="s">
        <v>66</v>
      </c>
      <c r="G29" s="13">
        <v>329</v>
      </c>
      <c r="H29" s="11" t="s">
        <v>45</v>
      </c>
      <c r="I29" s="21">
        <v>4500</v>
      </c>
      <c r="J29" s="21">
        <v>1</v>
      </c>
      <c r="K29" s="21">
        <f t="shared" si="1"/>
        <v>4500</v>
      </c>
    </row>
    <row r="30" spans="2:11" s="9" customFormat="1" ht="113.25" customHeight="1" x14ac:dyDescent="0.2">
      <c r="B30" s="20">
        <v>21</v>
      </c>
      <c r="C30" s="11" t="s">
        <v>14</v>
      </c>
      <c r="D30" s="15" t="s">
        <v>93</v>
      </c>
      <c r="E30" s="13">
        <v>79714005</v>
      </c>
      <c r="F30" s="11" t="s">
        <v>94</v>
      </c>
      <c r="G30" s="13">
        <v>233</v>
      </c>
      <c r="H30" s="11" t="s">
        <v>43</v>
      </c>
      <c r="I30" s="21">
        <v>1800</v>
      </c>
      <c r="J30" s="21">
        <v>1</v>
      </c>
      <c r="K30" s="21">
        <f t="shared" si="1"/>
        <v>1800</v>
      </c>
    </row>
    <row r="31" spans="2:11" s="9" customFormat="1" ht="101.25" customHeight="1" x14ac:dyDescent="0.2">
      <c r="B31" s="20">
        <v>22</v>
      </c>
      <c r="C31" s="11" t="s">
        <v>14</v>
      </c>
      <c r="D31" s="14" t="s">
        <v>95</v>
      </c>
      <c r="E31" s="13">
        <v>55429963</v>
      </c>
      <c r="F31" s="11" t="s">
        <v>54</v>
      </c>
      <c r="G31" s="13">
        <v>268</v>
      </c>
      <c r="H31" s="11" t="s">
        <v>23</v>
      </c>
      <c r="I31" s="21">
        <v>3950</v>
      </c>
      <c r="J31" s="21">
        <v>1</v>
      </c>
      <c r="K31" s="21">
        <f t="shared" si="1"/>
        <v>3950</v>
      </c>
    </row>
    <row r="32" spans="2:11" s="9" customFormat="1" ht="107.25" customHeight="1" x14ac:dyDescent="0.2">
      <c r="B32" s="20">
        <v>23</v>
      </c>
      <c r="C32" s="11" t="s">
        <v>14</v>
      </c>
      <c r="D32" s="15" t="s">
        <v>96</v>
      </c>
      <c r="E32" s="13">
        <v>48327581</v>
      </c>
      <c r="F32" s="11" t="s">
        <v>97</v>
      </c>
      <c r="G32" s="13">
        <v>298</v>
      </c>
      <c r="H32" s="11" t="s">
        <v>36</v>
      </c>
      <c r="I32" s="21">
        <v>650</v>
      </c>
      <c r="J32" s="21">
        <v>1</v>
      </c>
      <c r="K32" s="21">
        <f t="shared" si="1"/>
        <v>650</v>
      </c>
    </row>
    <row r="33" spans="2:11" s="9" customFormat="1" ht="107.25" customHeight="1" x14ac:dyDescent="0.2">
      <c r="B33" s="20">
        <v>24</v>
      </c>
      <c r="C33" s="11" t="s">
        <v>14</v>
      </c>
      <c r="D33" s="15" t="s">
        <v>98</v>
      </c>
      <c r="E33" s="13">
        <v>68343191</v>
      </c>
      <c r="F33" s="11" t="s">
        <v>99</v>
      </c>
      <c r="G33" s="13">
        <v>211</v>
      </c>
      <c r="H33" s="11" t="s">
        <v>27</v>
      </c>
      <c r="I33" s="21">
        <v>1955.2</v>
      </c>
      <c r="J33" s="21">
        <v>1</v>
      </c>
      <c r="K33" s="21">
        <f t="shared" si="1"/>
        <v>1955.2</v>
      </c>
    </row>
    <row r="34" spans="2:11" s="9" customFormat="1" ht="107.25" customHeight="1" x14ac:dyDescent="0.2">
      <c r="B34" s="20">
        <v>25</v>
      </c>
      <c r="C34" s="11" t="s">
        <v>14</v>
      </c>
      <c r="D34" s="15" t="s">
        <v>100</v>
      </c>
      <c r="E34" s="13">
        <v>96786345</v>
      </c>
      <c r="F34" s="11" t="s">
        <v>61</v>
      </c>
      <c r="G34" s="13">
        <v>284</v>
      </c>
      <c r="H34" s="11" t="s">
        <v>32</v>
      </c>
      <c r="I34" s="21">
        <v>10000</v>
      </c>
      <c r="J34" s="21">
        <v>1</v>
      </c>
      <c r="K34" s="21">
        <f t="shared" si="1"/>
        <v>10000</v>
      </c>
    </row>
    <row r="35" spans="2:11" s="9" customFormat="1" ht="107.25" customHeight="1" x14ac:dyDescent="0.2">
      <c r="B35" s="20">
        <v>26</v>
      </c>
      <c r="C35" s="11" t="s">
        <v>14</v>
      </c>
      <c r="D35" s="15" t="s">
        <v>101</v>
      </c>
      <c r="E35" s="13">
        <v>48327581</v>
      </c>
      <c r="F35" s="11" t="s">
        <v>97</v>
      </c>
      <c r="G35" s="13">
        <v>326</v>
      </c>
      <c r="H35" s="11" t="s">
        <v>102</v>
      </c>
      <c r="I35" s="21">
        <v>3850</v>
      </c>
      <c r="J35" s="21">
        <v>1</v>
      </c>
      <c r="K35" s="21">
        <f t="shared" si="1"/>
        <v>3850</v>
      </c>
    </row>
    <row r="36" spans="2:11" s="9" customFormat="1" ht="107.25" customHeight="1" x14ac:dyDescent="0.2">
      <c r="B36" s="20">
        <v>27</v>
      </c>
      <c r="C36" s="11" t="s">
        <v>14</v>
      </c>
      <c r="D36" s="15" t="s">
        <v>103</v>
      </c>
      <c r="E36" s="13">
        <v>3306224</v>
      </c>
      <c r="F36" s="11" t="s">
        <v>26</v>
      </c>
      <c r="G36" s="13">
        <v>211</v>
      </c>
      <c r="H36" s="11" t="s">
        <v>27</v>
      </c>
      <c r="I36" s="21">
        <v>3750</v>
      </c>
      <c r="J36" s="21">
        <v>1</v>
      </c>
      <c r="K36" s="21">
        <f t="shared" si="1"/>
        <v>3750</v>
      </c>
    </row>
    <row r="37" spans="2:11" s="9" customFormat="1" ht="107.25" customHeight="1" x14ac:dyDescent="0.2">
      <c r="B37" s="20">
        <v>28</v>
      </c>
      <c r="C37" s="11" t="s">
        <v>14</v>
      </c>
      <c r="D37" s="15" t="s">
        <v>104</v>
      </c>
      <c r="E37" s="13">
        <v>111226570</v>
      </c>
      <c r="F37" s="11" t="s">
        <v>105</v>
      </c>
      <c r="G37" s="13">
        <v>261</v>
      </c>
      <c r="H37" s="11" t="s">
        <v>44</v>
      </c>
      <c r="I37" s="21">
        <v>30</v>
      </c>
      <c r="J37" s="21">
        <v>1</v>
      </c>
      <c r="K37" s="21">
        <f t="shared" si="1"/>
        <v>30</v>
      </c>
    </row>
    <row r="38" spans="2:11" s="9" customFormat="1" ht="107.25" customHeight="1" x14ac:dyDescent="0.2">
      <c r="B38" s="20">
        <v>29</v>
      </c>
      <c r="C38" s="11" t="s">
        <v>14</v>
      </c>
      <c r="D38" s="15" t="s">
        <v>104</v>
      </c>
      <c r="E38" s="13">
        <v>111226570</v>
      </c>
      <c r="F38" s="11" t="s">
        <v>105</v>
      </c>
      <c r="G38" s="13">
        <v>266</v>
      </c>
      <c r="H38" s="11" t="s">
        <v>106</v>
      </c>
      <c r="I38" s="21">
        <v>1210.75</v>
      </c>
      <c r="J38" s="21">
        <v>1</v>
      </c>
      <c r="K38" s="21">
        <f t="shared" si="1"/>
        <v>1210.75</v>
      </c>
    </row>
    <row r="39" spans="2:11" s="9" customFormat="1" ht="107.25" customHeight="1" x14ac:dyDescent="0.2">
      <c r="B39" s="20">
        <v>30</v>
      </c>
      <c r="C39" s="11" t="s">
        <v>14</v>
      </c>
      <c r="D39" s="15" t="s">
        <v>107</v>
      </c>
      <c r="E39" s="13">
        <v>111226570</v>
      </c>
      <c r="F39" s="11" t="s">
        <v>105</v>
      </c>
      <c r="G39" s="13">
        <v>323</v>
      </c>
      <c r="H39" s="11" t="s">
        <v>108</v>
      </c>
      <c r="I39" s="21">
        <v>1734</v>
      </c>
      <c r="J39" s="21">
        <v>1</v>
      </c>
      <c r="K39" s="21">
        <f t="shared" si="1"/>
        <v>1734</v>
      </c>
    </row>
    <row r="40" spans="2:11" s="9" customFormat="1" ht="107.25" customHeight="1" x14ac:dyDescent="0.2">
      <c r="B40" s="20">
        <v>31</v>
      </c>
      <c r="C40" s="11" t="s">
        <v>14</v>
      </c>
      <c r="D40" s="15" t="s">
        <v>109</v>
      </c>
      <c r="E40" s="13">
        <v>111226570</v>
      </c>
      <c r="F40" s="11" t="s">
        <v>105</v>
      </c>
      <c r="G40" s="13">
        <v>261</v>
      </c>
      <c r="H40" s="11" t="s">
        <v>44</v>
      </c>
      <c r="I40" s="21">
        <v>170</v>
      </c>
      <c r="J40" s="21">
        <v>1</v>
      </c>
      <c r="K40" s="21">
        <f t="shared" si="1"/>
        <v>170</v>
      </c>
    </row>
    <row r="41" spans="2:11" s="9" customFormat="1" ht="107.25" customHeight="1" x14ac:dyDescent="0.2">
      <c r="B41" s="20">
        <v>32</v>
      </c>
      <c r="C41" s="11" t="s">
        <v>14</v>
      </c>
      <c r="D41" s="15" t="s">
        <v>109</v>
      </c>
      <c r="E41" s="13">
        <v>111226570</v>
      </c>
      <c r="F41" s="11" t="s">
        <v>105</v>
      </c>
      <c r="G41" s="13">
        <v>295</v>
      </c>
      <c r="H41" s="11" t="s">
        <v>110</v>
      </c>
      <c r="I41" s="21">
        <v>1107</v>
      </c>
      <c r="J41" s="21">
        <v>1</v>
      </c>
      <c r="K41" s="21">
        <f t="shared" si="1"/>
        <v>1107</v>
      </c>
    </row>
    <row r="42" spans="2:11" s="9" customFormat="1" ht="107.25" customHeight="1" x14ac:dyDescent="0.2">
      <c r="B42" s="20">
        <v>33</v>
      </c>
      <c r="C42" s="11" t="s">
        <v>14</v>
      </c>
      <c r="D42" s="15" t="s">
        <v>111</v>
      </c>
      <c r="E42" s="13">
        <v>101476221</v>
      </c>
      <c r="F42" s="11" t="s">
        <v>112</v>
      </c>
      <c r="G42" s="13">
        <v>223</v>
      </c>
      <c r="H42" s="11" t="s">
        <v>113</v>
      </c>
      <c r="I42" s="21">
        <v>762</v>
      </c>
      <c r="J42" s="21">
        <v>1</v>
      </c>
      <c r="K42" s="21">
        <f t="shared" si="1"/>
        <v>762</v>
      </c>
    </row>
    <row r="43" spans="2:11" s="9" customFormat="1" ht="107.25" customHeight="1" x14ac:dyDescent="0.2">
      <c r="B43" s="20">
        <v>34</v>
      </c>
      <c r="C43" s="11" t="s">
        <v>14</v>
      </c>
      <c r="D43" s="15" t="s">
        <v>111</v>
      </c>
      <c r="E43" s="13">
        <v>101476221</v>
      </c>
      <c r="F43" s="11" t="s">
        <v>112</v>
      </c>
      <c r="G43" s="13">
        <v>281</v>
      </c>
      <c r="H43" s="11" t="s">
        <v>64</v>
      </c>
      <c r="I43" s="21">
        <v>788.3</v>
      </c>
      <c r="J43" s="21">
        <v>1</v>
      </c>
      <c r="K43" s="21">
        <f t="shared" si="1"/>
        <v>788.3</v>
      </c>
    </row>
    <row r="44" spans="2:11" s="9" customFormat="1" ht="107.25" customHeight="1" x14ac:dyDescent="0.2">
      <c r="B44" s="20">
        <v>35</v>
      </c>
      <c r="C44" s="11" t="s">
        <v>14</v>
      </c>
      <c r="D44" s="15" t="s">
        <v>111</v>
      </c>
      <c r="E44" s="13">
        <v>101476221</v>
      </c>
      <c r="F44" s="11" t="s">
        <v>112</v>
      </c>
      <c r="G44" s="13">
        <v>275</v>
      </c>
      <c r="H44" s="11" t="s">
        <v>114</v>
      </c>
      <c r="I44" s="21">
        <v>3720</v>
      </c>
      <c r="J44" s="21">
        <v>1</v>
      </c>
      <c r="K44" s="21">
        <f t="shared" si="1"/>
        <v>3720</v>
      </c>
    </row>
    <row r="45" spans="2:11" s="9" customFormat="1" ht="121.5" customHeight="1" x14ac:dyDescent="0.2">
      <c r="B45" s="20">
        <v>36</v>
      </c>
      <c r="C45" s="11" t="s">
        <v>14</v>
      </c>
      <c r="D45" s="15" t="s">
        <v>111</v>
      </c>
      <c r="E45" s="13">
        <v>101476221</v>
      </c>
      <c r="F45" s="11" t="s">
        <v>112</v>
      </c>
      <c r="G45" s="13">
        <v>274</v>
      </c>
      <c r="H45" s="11" t="s">
        <v>115</v>
      </c>
      <c r="I45" s="21">
        <v>7691.5</v>
      </c>
      <c r="J45" s="21">
        <v>1</v>
      </c>
      <c r="K45" s="21">
        <f t="shared" si="1"/>
        <v>7691.5</v>
      </c>
    </row>
    <row r="46" spans="2:11" s="9" customFormat="1" ht="107.25" customHeight="1" x14ac:dyDescent="0.2">
      <c r="B46" s="20">
        <v>37</v>
      </c>
      <c r="C46" s="11" t="s">
        <v>14</v>
      </c>
      <c r="D46" s="15" t="s">
        <v>116</v>
      </c>
      <c r="E46" s="13">
        <v>101476221</v>
      </c>
      <c r="F46" s="11" t="s">
        <v>112</v>
      </c>
      <c r="G46" s="13">
        <v>268</v>
      </c>
      <c r="H46" s="11" t="s">
        <v>23</v>
      </c>
      <c r="I46" s="21">
        <v>1800</v>
      </c>
      <c r="J46" s="21">
        <v>1</v>
      </c>
      <c r="K46" s="21">
        <f t="shared" si="1"/>
        <v>1800</v>
      </c>
    </row>
    <row r="47" spans="2:11" s="9" customFormat="1" ht="107.25" customHeight="1" x14ac:dyDescent="0.2">
      <c r="B47" s="20">
        <v>38</v>
      </c>
      <c r="C47" s="11" t="s">
        <v>14</v>
      </c>
      <c r="D47" s="15" t="s">
        <v>116</v>
      </c>
      <c r="E47" s="13">
        <v>101476221</v>
      </c>
      <c r="F47" s="11" t="s">
        <v>112</v>
      </c>
      <c r="G47" s="13">
        <v>275</v>
      </c>
      <c r="H47" s="11" t="s">
        <v>114</v>
      </c>
      <c r="I47" s="21">
        <v>2516.25</v>
      </c>
      <c r="J47" s="21">
        <v>1</v>
      </c>
      <c r="K47" s="21">
        <f t="shared" si="1"/>
        <v>2516.25</v>
      </c>
    </row>
    <row r="48" spans="2:11" s="9" customFormat="1" ht="107.25" customHeight="1" x14ac:dyDescent="0.2">
      <c r="B48" s="20">
        <v>39</v>
      </c>
      <c r="C48" s="11" t="s">
        <v>14</v>
      </c>
      <c r="D48" s="15" t="s">
        <v>116</v>
      </c>
      <c r="E48" s="13">
        <v>101476221</v>
      </c>
      <c r="F48" s="11" t="s">
        <v>112</v>
      </c>
      <c r="G48" s="13">
        <v>274</v>
      </c>
      <c r="H48" s="11" t="s">
        <v>115</v>
      </c>
      <c r="I48" s="21">
        <v>8662.5</v>
      </c>
      <c r="J48" s="21">
        <v>1</v>
      </c>
      <c r="K48" s="21">
        <f t="shared" si="1"/>
        <v>8662.5</v>
      </c>
    </row>
    <row r="49" spans="2:11" s="9" customFormat="1" ht="107.25" customHeight="1" x14ac:dyDescent="0.2">
      <c r="B49" s="20">
        <v>40</v>
      </c>
      <c r="C49" s="11" t="s">
        <v>14</v>
      </c>
      <c r="D49" s="15" t="s">
        <v>117</v>
      </c>
      <c r="E49" s="13">
        <v>101476221</v>
      </c>
      <c r="F49" s="11" t="s">
        <v>112</v>
      </c>
      <c r="G49" s="13">
        <v>282</v>
      </c>
      <c r="H49" s="11" t="s">
        <v>118</v>
      </c>
      <c r="I49" s="21">
        <v>245</v>
      </c>
      <c r="J49" s="21">
        <v>1</v>
      </c>
      <c r="K49" s="21">
        <f t="shared" si="1"/>
        <v>245</v>
      </c>
    </row>
    <row r="50" spans="2:11" s="9" customFormat="1" ht="107.25" customHeight="1" x14ac:dyDescent="0.2">
      <c r="B50" s="20">
        <v>41</v>
      </c>
      <c r="C50" s="11" t="s">
        <v>14</v>
      </c>
      <c r="D50" s="15" t="s">
        <v>117</v>
      </c>
      <c r="E50" s="13">
        <v>101476221</v>
      </c>
      <c r="F50" s="11" t="s">
        <v>112</v>
      </c>
      <c r="G50" s="13">
        <v>283</v>
      </c>
      <c r="H50" s="11" t="s">
        <v>38</v>
      </c>
      <c r="I50" s="21">
        <v>2325</v>
      </c>
      <c r="J50" s="21">
        <v>1</v>
      </c>
      <c r="K50" s="21">
        <f t="shared" si="1"/>
        <v>2325</v>
      </c>
    </row>
    <row r="51" spans="2:11" s="9" customFormat="1" ht="107.25" customHeight="1" x14ac:dyDescent="0.2">
      <c r="B51" s="20">
        <v>42</v>
      </c>
      <c r="C51" s="11" t="s">
        <v>14</v>
      </c>
      <c r="D51" s="15" t="s">
        <v>119</v>
      </c>
      <c r="E51" s="13">
        <v>93902301</v>
      </c>
      <c r="F51" s="11" t="s">
        <v>59</v>
      </c>
      <c r="G51" s="13">
        <v>141</v>
      </c>
      <c r="H51" s="11" t="s">
        <v>41</v>
      </c>
      <c r="I51" s="21">
        <v>7556.25</v>
      </c>
      <c r="J51" s="21">
        <v>1</v>
      </c>
      <c r="K51" s="21">
        <f t="shared" si="1"/>
        <v>7556.25</v>
      </c>
    </row>
    <row r="52" spans="2:11" s="9" customFormat="1" ht="107.25" customHeight="1" x14ac:dyDescent="0.2">
      <c r="B52" s="20">
        <v>43</v>
      </c>
      <c r="C52" s="11" t="s">
        <v>14</v>
      </c>
      <c r="D52" s="15" t="s">
        <v>120</v>
      </c>
      <c r="E52" s="13">
        <v>109842901</v>
      </c>
      <c r="F52" s="11" t="s">
        <v>121</v>
      </c>
      <c r="G52" s="13">
        <v>241</v>
      </c>
      <c r="H52" s="11" t="s">
        <v>122</v>
      </c>
      <c r="I52" s="21">
        <v>275</v>
      </c>
      <c r="J52" s="21">
        <v>1</v>
      </c>
      <c r="K52" s="21">
        <f t="shared" si="1"/>
        <v>275</v>
      </c>
    </row>
    <row r="53" spans="2:11" s="9" customFormat="1" ht="107.25" customHeight="1" x14ac:dyDescent="0.2">
      <c r="B53" s="20">
        <v>44</v>
      </c>
      <c r="C53" s="11" t="s">
        <v>14</v>
      </c>
      <c r="D53" s="15" t="s">
        <v>123</v>
      </c>
      <c r="E53" s="13">
        <v>85255122</v>
      </c>
      <c r="F53" s="11" t="s">
        <v>124</v>
      </c>
      <c r="G53" s="13">
        <v>158</v>
      </c>
      <c r="H53" s="11" t="s">
        <v>68</v>
      </c>
      <c r="I53" s="21">
        <v>14284.04</v>
      </c>
      <c r="J53" s="21">
        <v>1</v>
      </c>
      <c r="K53" s="21">
        <f t="shared" si="1"/>
        <v>14284.04</v>
      </c>
    </row>
    <row r="54" spans="2:11" s="9" customFormat="1" ht="107.25" customHeight="1" x14ac:dyDescent="0.2">
      <c r="B54" s="20">
        <v>45</v>
      </c>
      <c r="C54" s="11" t="s">
        <v>14</v>
      </c>
      <c r="D54" s="15" t="s">
        <v>125</v>
      </c>
      <c r="E54" s="13">
        <v>5417619</v>
      </c>
      <c r="F54" s="11" t="s">
        <v>126</v>
      </c>
      <c r="G54" s="13">
        <v>299</v>
      </c>
      <c r="H54" s="11" t="s">
        <v>37</v>
      </c>
      <c r="I54" s="21">
        <v>2592</v>
      </c>
      <c r="J54" s="21">
        <v>1</v>
      </c>
      <c r="K54" s="21">
        <f t="shared" si="1"/>
        <v>2592</v>
      </c>
    </row>
    <row r="55" spans="2:11" s="9" customFormat="1" ht="107.25" customHeight="1" x14ac:dyDescent="0.2">
      <c r="B55" s="20">
        <v>46</v>
      </c>
      <c r="C55" s="11" t="s">
        <v>14</v>
      </c>
      <c r="D55" s="15" t="s">
        <v>127</v>
      </c>
      <c r="E55" s="13">
        <v>48327581</v>
      </c>
      <c r="F55" s="11" t="s">
        <v>97</v>
      </c>
      <c r="G55" s="13">
        <v>326</v>
      </c>
      <c r="H55" s="11" t="s">
        <v>102</v>
      </c>
      <c r="I55" s="21">
        <v>7375</v>
      </c>
      <c r="J55" s="21">
        <v>1</v>
      </c>
      <c r="K55" s="21">
        <f t="shared" si="1"/>
        <v>7375</v>
      </c>
    </row>
    <row r="56" spans="2:11" s="9" customFormat="1" ht="107.25" customHeight="1" x14ac:dyDescent="0.2">
      <c r="B56" s="20">
        <v>47</v>
      </c>
      <c r="C56" s="11" t="s">
        <v>14</v>
      </c>
      <c r="D56" s="15" t="s">
        <v>128</v>
      </c>
      <c r="E56" s="13">
        <v>7683111</v>
      </c>
      <c r="F56" s="11" t="s">
        <v>56</v>
      </c>
      <c r="G56" s="13">
        <v>289</v>
      </c>
      <c r="H56" s="11" t="s">
        <v>63</v>
      </c>
      <c r="I56" s="21">
        <v>413.1</v>
      </c>
      <c r="J56" s="21">
        <v>1</v>
      </c>
      <c r="K56" s="21">
        <f t="shared" si="1"/>
        <v>413.1</v>
      </c>
    </row>
    <row r="57" spans="2:11" s="9" customFormat="1" ht="107.25" customHeight="1" x14ac:dyDescent="0.2">
      <c r="B57" s="20">
        <v>48</v>
      </c>
      <c r="C57" s="11" t="s">
        <v>14</v>
      </c>
      <c r="D57" s="15" t="s">
        <v>128</v>
      </c>
      <c r="E57" s="13">
        <v>7683111</v>
      </c>
      <c r="F57" s="11" t="s">
        <v>56</v>
      </c>
      <c r="G57" s="13">
        <v>283</v>
      </c>
      <c r="H57" s="11" t="s">
        <v>38</v>
      </c>
      <c r="I57" s="21">
        <v>430.32</v>
      </c>
      <c r="J57" s="21">
        <v>1</v>
      </c>
      <c r="K57" s="21">
        <f t="shared" si="1"/>
        <v>430.32</v>
      </c>
    </row>
    <row r="58" spans="2:11" s="9" customFormat="1" ht="107.25" customHeight="1" x14ac:dyDescent="0.2">
      <c r="B58" s="20">
        <v>49</v>
      </c>
      <c r="C58" s="11" t="s">
        <v>14</v>
      </c>
      <c r="D58" s="15" t="s">
        <v>128</v>
      </c>
      <c r="E58" s="13">
        <v>7683111</v>
      </c>
      <c r="F58" s="11" t="s">
        <v>56</v>
      </c>
      <c r="G58" s="13">
        <v>232</v>
      </c>
      <c r="H58" s="11" t="s">
        <v>58</v>
      </c>
      <c r="I58" s="21">
        <v>1725</v>
      </c>
      <c r="J58" s="21">
        <v>1</v>
      </c>
      <c r="K58" s="21">
        <f t="shared" si="1"/>
        <v>1725</v>
      </c>
    </row>
    <row r="59" spans="2:11" s="9" customFormat="1" ht="107.25" customHeight="1" x14ac:dyDescent="0.2">
      <c r="B59" s="20">
        <v>50</v>
      </c>
      <c r="C59" s="11" t="s">
        <v>14</v>
      </c>
      <c r="D59" s="15" t="s">
        <v>129</v>
      </c>
      <c r="E59" s="13">
        <v>101476221</v>
      </c>
      <c r="F59" s="11" t="s">
        <v>112</v>
      </c>
      <c r="G59" s="13">
        <v>283</v>
      </c>
      <c r="H59" s="11" t="s">
        <v>38</v>
      </c>
      <c r="I59" s="21">
        <v>350</v>
      </c>
      <c r="J59" s="21">
        <v>1</v>
      </c>
      <c r="K59" s="21">
        <f t="shared" si="1"/>
        <v>350</v>
      </c>
    </row>
    <row r="60" spans="2:11" s="9" customFormat="1" ht="107.25" customHeight="1" x14ac:dyDescent="0.2">
      <c r="B60" s="20">
        <v>51</v>
      </c>
      <c r="C60" s="11" t="s">
        <v>14</v>
      </c>
      <c r="D60" s="15" t="s">
        <v>129</v>
      </c>
      <c r="E60" s="13">
        <v>101476221</v>
      </c>
      <c r="F60" s="11" t="s">
        <v>112</v>
      </c>
      <c r="G60" s="13">
        <v>284</v>
      </c>
      <c r="H60" s="11" t="s">
        <v>32</v>
      </c>
      <c r="I60" s="21">
        <v>1670</v>
      </c>
      <c r="J60" s="21">
        <v>1</v>
      </c>
      <c r="K60" s="21">
        <f t="shared" si="1"/>
        <v>1670</v>
      </c>
    </row>
    <row r="61" spans="2:11" s="9" customFormat="1" ht="107.25" customHeight="1" x14ac:dyDescent="0.2">
      <c r="B61" s="20">
        <v>52</v>
      </c>
      <c r="C61" s="11" t="s">
        <v>14</v>
      </c>
      <c r="D61" s="15" t="s">
        <v>130</v>
      </c>
      <c r="E61" s="13">
        <v>70512191</v>
      </c>
      <c r="F61" s="11" t="s">
        <v>66</v>
      </c>
      <c r="G61" s="13">
        <v>298</v>
      </c>
      <c r="H61" s="11" t="s">
        <v>36</v>
      </c>
      <c r="I61" s="21">
        <v>750</v>
      </c>
      <c r="J61" s="21">
        <v>1</v>
      </c>
      <c r="K61" s="21">
        <f t="shared" si="1"/>
        <v>750</v>
      </c>
    </row>
    <row r="62" spans="2:11" s="9" customFormat="1" ht="107.25" customHeight="1" x14ac:dyDescent="0.2">
      <c r="B62" s="20">
        <v>53</v>
      </c>
      <c r="C62" s="11" t="s">
        <v>14</v>
      </c>
      <c r="D62" s="15" t="s">
        <v>131</v>
      </c>
      <c r="E62" s="13">
        <v>6328288</v>
      </c>
      <c r="F62" s="11" t="s">
        <v>65</v>
      </c>
      <c r="G62" s="13">
        <v>158</v>
      </c>
      <c r="H62" s="11" t="s">
        <v>68</v>
      </c>
      <c r="I62" s="21">
        <v>6365</v>
      </c>
      <c r="J62" s="21">
        <v>1</v>
      </c>
      <c r="K62" s="21">
        <f t="shared" si="1"/>
        <v>6365</v>
      </c>
    </row>
    <row r="63" spans="2:11" s="9" customFormat="1" ht="107.25" customHeight="1" x14ac:dyDescent="0.2">
      <c r="B63" s="20">
        <v>54</v>
      </c>
      <c r="C63" s="11" t="s">
        <v>14</v>
      </c>
      <c r="D63" s="15" t="s">
        <v>132</v>
      </c>
      <c r="E63" s="13">
        <v>72285958</v>
      </c>
      <c r="F63" s="11" t="s">
        <v>133</v>
      </c>
      <c r="G63" s="13">
        <v>171</v>
      </c>
      <c r="H63" s="11" t="s">
        <v>40</v>
      </c>
      <c r="I63" s="21">
        <v>10500</v>
      </c>
      <c r="J63" s="21">
        <v>1</v>
      </c>
      <c r="K63" s="21">
        <f t="shared" si="1"/>
        <v>10500</v>
      </c>
    </row>
    <row r="64" spans="2:11" s="9" customFormat="1" ht="107.25" customHeight="1" x14ac:dyDescent="0.2">
      <c r="B64" s="20">
        <v>55</v>
      </c>
      <c r="C64" s="11" t="s">
        <v>14</v>
      </c>
      <c r="D64" s="15" t="s">
        <v>134</v>
      </c>
      <c r="E64" s="13">
        <v>111226570</v>
      </c>
      <c r="F64" s="11" t="s">
        <v>105</v>
      </c>
      <c r="G64" s="13">
        <v>295</v>
      </c>
      <c r="H64" s="11" t="s">
        <v>110</v>
      </c>
      <c r="I64" s="21">
        <v>2587.4899999999998</v>
      </c>
      <c r="J64" s="21">
        <v>1</v>
      </c>
      <c r="K64" s="21">
        <f t="shared" si="1"/>
        <v>2587.4899999999998</v>
      </c>
    </row>
    <row r="65" spans="2:11" s="9" customFormat="1" ht="107.25" customHeight="1" x14ac:dyDescent="0.2">
      <c r="B65" s="20">
        <v>56</v>
      </c>
      <c r="C65" s="11" t="s">
        <v>14</v>
      </c>
      <c r="D65" s="15" t="s">
        <v>135</v>
      </c>
      <c r="E65" s="13">
        <v>36359823</v>
      </c>
      <c r="F65" s="11" t="s">
        <v>60</v>
      </c>
      <c r="G65" s="13">
        <v>329</v>
      </c>
      <c r="H65" s="11" t="s">
        <v>45</v>
      </c>
      <c r="I65" s="21">
        <v>17500</v>
      </c>
      <c r="J65" s="21">
        <v>1</v>
      </c>
      <c r="K65" s="21">
        <f t="shared" si="1"/>
        <v>17500</v>
      </c>
    </row>
    <row r="66" spans="2:11" s="9" customFormat="1" ht="107.25" customHeight="1" x14ac:dyDescent="0.2">
      <c r="B66" s="20">
        <v>57</v>
      </c>
      <c r="C66" s="11" t="s">
        <v>14</v>
      </c>
      <c r="D66" s="15" t="s">
        <v>136</v>
      </c>
      <c r="E66" s="13">
        <v>36359823</v>
      </c>
      <c r="F66" s="11" t="s">
        <v>60</v>
      </c>
      <c r="G66" s="13">
        <v>329</v>
      </c>
      <c r="H66" s="11" t="s">
        <v>45</v>
      </c>
      <c r="I66" s="21">
        <v>24600</v>
      </c>
      <c r="J66" s="21">
        <v>1</v>
      </c>
      <c r="K66" s="21">
        <f t="shared" si="1"/>
        <v>24600</v>
      </c>
    </row>
    <row r="67" spans="2:11" s="9" customFormat="1" ht="107.25" customHeight="1" x14ac:dyDescent="0.2">
      <c r="B67" s="20">
        <v>58</v>
      </c>
      <c r="C67" s="11" t="s">
        <v>14</v>
      </c>
      <c r="D67" s="15" t="s">
        <v>137</v>
      </c>
      <c r="E67" s="13">
        <v>34584072</v>
      </c>
      <c r="F67" s="11" t="s">
        <v>39</v>
      </c>
      <c r="G67" s="13">
        <v>171</v>
      </c>
      <c r="H67" s="11" t="s">
        <v>40</v>
      </c>
      <c r="I67" s="21">
        <v>1420</v>
      </c>
      <c r="J67" s="21">
        <v>1</v>
      </c>
      <c r="K67" s="21">
        <f t="shared" si="1"/>
        <v>1420</v>
      </c>
    </row>
    <row r="68" spans="2:11" s="9" customFormat="1" ht="107.25" customHeight="1" x14ac:dyDescent="0.2">
      <c r="B68" s="20">
        <v>59</v>
      </c>
      <c r="C68" s="11" t="s">
        <v>14</v>
      </c>
      <c r="D68" s="15" t="s">
        <v>138</v>
      </c>
      <c r="E68" s="13">
        <v>29577969</v>
      </c>
      <c r="F68" s="11" t="s">
        <v>57</v>
      </c>
      <c r="G68" s="13">
        <v>169</v>
      </c>
      <c r="H68" s="11" t="s">
        <v>24</v>
      </c>
      <c r="I68" s="21">
        <v>920</v>
      </c>
      <c r="J68" s="21">
        <v>1</v>
      </c>
      <c r="K68" s="21">
        <f t="shared" si="1"/>
        <v>920</v>
      </c>
    </row>
    <row r="69" spans="2:11" s="9" customFormat="1" ht="107.25" customHeight="1" x14ac:dyDescent="0.2">
      <c r="B69" s="20">
        <v>60</v>
      </c>
      <c r="C69" s="11" t="s">
        <v>14</v>
      </c>
      <c r="D69" s="15" t="s">
        <v>139</v>
      </c>
      <c r="E69" s="13">
        <v>15066290</v>
      </c>
      <c r="F69" s="11" t="s">
        <v>35</v>
      </c>
      <c r="G69" s="13">
        <v>299</v>
      </c>
      <c r="H69" s="11" t="s">
        <v>37</v>
      </c>
      <c r="I69" s="21">
        <v>1992</v>
      </c>
      <c r="J69" s="21">
        <v>1</v>
      </c>
      <c r="K69" s="21">
        <f t="shared" si="1"/>
        <v>1992</v>
      </c>
    </row>
    <row r="70" spans="2:11" s="9" customFormat="1" ht="107.25" customHeight="1" x14ac:dyDescent="0.2">
      <c r="B70" s="20">
        <v>61</v>
      </c>
      <c r="C70" s="11" t="s">
        <v>14</v>
      </c>
      <c r="D70" s="15" t="s">
        <v>140</v>
      </c>
      <c r="E70" s="13">
        <v>3306224</v>
      </c>
      <c r="F70" s="11" t="s">
        <v>26</v>
      </c>
      <c r="G70" s="13">
        <v>211</v>
      </c>
      <c r="H70" s="11" t="s">
        <v>27</v>
      </c>
      <c r="I70" s="21">
        <v>750</v>
      </c>
      <c r="J70" s="21">
        <v>1</v>
      </c>
      <c r="K70" s="21">
        <f t="shared" si="1"/>
        <v>750</v>
      </c>
    </row>
    <row r="71" spans="2:11" s="9" customFormat="1" ht="132" customHeight="1" x14ac:dyDescent="0.2">
      <c r="B71" s="20">
        <v>62</v>
      </c>
      <c r="C71" s="11" t="s">
        <v>14</v>
      </c>
      <c r="D71" s="15" t="s">
        <v>141</v>
      </c>
      <c r="E71" s="13">
        <v>114429316</v>
      </c>
      <c r="F71" s="11" t="s">
        <v>62</v>
      </c>
      <c r="G71" s="13">
        <v>322</v>
      </c>
      <c r="H71" s="11" t="s">
        <v>28</v>
      </c>
      <c r="I71" s="21">
        <v>24750</v>
      </c>
      <c r="J71" s="21">
        <v>1</v>
      </c>
      <c r="K71" s="21">
        <f t="shared" si="1"/>
        <v>24750</v>
      </c>
    </row>
    <row r="72" spans="2:11" s="9" customFormat="1" ht="107.25" customHeight="1" x14ac:dyDescent="0.2">
      <c r="B72" s="20">
        <v>63</v>
      </c>
      <c r="C72" s="11" t="s">
        <v>14</v>
      </c>
      <c r="D72" s="15" t="s">
        <v>142</v>
      </c>
      <c r="E72" s="13">
        <v>92997694</v>
      </c>
      <c r="F72" s="11" t="s">
        <v>33</v>
      </c>
      <c r="G72" s="13">
        <v>292</v>
      </c>
      <c r="H72" s="11" t="s">
        <v>34</v>
      </c>
      <c r="I72" s="21">
        <v>300</v>
      </c>
      <c r="J72" s="21">
        <v>1</v>
      </c>
      <c r="K72" s="21">
        <f t="shared" si="1"/>
        <v>300</v>
      </c>
    </row>
    <row r="73" spans="2:11" s="9" customFormat="1" ht="107.25" customHeight="1" x14ac:dyDescent="0.2">
      <c r="B73" s="20">
        <v>64</v>
      </c>
      <c r="C73" s="11" t="s">
        <v>14</v>
      </c>
      <c r="D73" s="15" t="s">
        <v>142</v>
      </c>
      <c r="E73" s="13">
        <v>92997694</v>
      </c>
      <c r="F73" s="11" t="s">
        <v>33</v>
      </c>
      <c r="G73" s="13">
        <v>243</v>
      </c>
      <c r="H73" s="11" t="s">
        <v>55</v>
      </c>
      <c r="I73" s="21">
        <v>6240</v>
      </c>
      <c r="J73" s="21">
        <v>1</v>
      </c>
      <c r="K73" s="21">
        <f t="shared" si="1"/>
        <v>6240</v>
      </c>
    </row>
    <row r="74" spans="2:11" s="9" customFormat="1" ht="107.25" customHeight="1" x14ac:dyDescent="0.2">
      <c r="B74" s="20">
        <v>65</v>
      </c>
      <c r="C74" s="11" t="s">
        <v>14</v>
      </c>
      <c r="D74" s="15" t="s">
        <v>143</v>
      </c>
      <c r="E74" s="13">
        <v>93902301</v>
      </c>
      <c r="F74" s="11" t="s">
        <v>59</v>
      </c>
      <c r="G74" s="13">
        <v>141</v>
      </c>
      <c r="H74" s="11" t="s">
        <v>41</v>
      </c>
      <c r="I74" s="21">
        <v>3947.4</v>
      </c>
      <c r="J74" s="21">
        <v>1</v>
      </c>
      <c r="K74" s="21">
        <f t="shared" si="1"/>
        <v>3947.4</v>
      </c>
    </row>
    <row r="75" spans="2:11" s="9" customFormat="1" ht="107.25" customHeight="1" x14ac:dyDescent="0.2">
      <c r="B75" s="20">
        <v>66</v>
      </c>
      <c r="C75" s="11" t="s">
        <v>14</v>
      </c>
      <c r="D75" s="15" t="s">
        <v>144</v>
      </c>
      <c r="E75" s="13">
        <v>36359823</v>
      </c>
      <c r="F75" s="11" t="s">
        <v>60</v>
      </c>
      <c r="G75" s="13">
        <v>329</v>
      </c>
      <c r="H75" s="11" t="s">
        <v>45</v>
      </c>
      <c r="I75" s="21">
        <v>10989</v>
      </c>
      <c r="J75" s="21">
        <v>1</v>
      </c>
      <c r="K75" s="21">
        <f t="shared" si="1"/>
        <v>10989</v>
      </c>
    </row>
    <row r="76" spans="2:11" s="9" customFormat="1" ht="107.25" customHeight="1" x14ac:dyDescent="0.2">
      <c r="B76" s="20">
        <v>67</v>
      </c>
      <c r="C76" s="11" t="s">
        <v>14</v>
      </c>
      <c r="D76" s="15" t="s">
        <v>145</v>
      </c>
      <c r="E76" s="13">
        <v>110894162</v>
      </c>
      <c r="F76" s="11" t="s">
        <v>81</v>
      </c>
      <c r="G76" s="13">
        <v>233</v>
      </c>
      <c r="H76" s="11" t="s">
        <v>43</v>
      </c>
      <c r="I76" s="21">
        <v>4810</v>
      </c>
      <c r="J76" s="21">
        <v>1</v>
      </c>
      <c r="K76" s="21">
        <f t="shared" si="1"/>
        <v>4810</v>
      </c>
    </row>
    <row r="77" spans="2:11" s="9" customFormat="1" ht="107.25" customHeight="1" x14ac:dyDescent="0.2">
      <c r="B77" s="20">
        <v>68</v>
      </c>
      <c r="C77" s="11" t="s">
        <v>14</v>
      </c>
      <c r="D77" s="15" t="s">
        <v>146</v>
      </c>
      <c r="E77" s="13">
        <v>104073462</v>
      </c>
      <c r="F77" s="11" t="s">
        <v>147</v>
      </c>
      <c r="G77" s="13">
        <v>294</v>
      </c>
      <c r="H77" s="11" t="s">
        <v>148</v>
      </c>
      <c r="I77" s="21">
        <v>1225</v>
      </c>
      <c r="J77" s="21">
        <v>1</v>
      </c>
      <c r="K77" s="21">
        <f t="shared" si="1"/>
        <v>1225</v>
      </c>
    </row>
    <row r="78" spans="2:11" s="9" customFormat="1" ht="107.25" customHeight="1" x14ac:dyDescent="0.2">
      <c r="B78" s="20">
        <v>69</v>
      </c>
      <c r="C78" s="11" t="s">
        <v>14</v>
      </c>
      <c r="D78" s="15" t="s">
        <v>149</v>
      </c>
      <c r="E78" s="13">
        <v>35414537</v>
      </c>
      <c r="F78" s="11" t="s">
        <v>150</v>
      </c>
      <c r="G78" s="13">
        <v>169</v>
      </c>
      <c r="H78" s="11" t="s">
        <v>24</v>
      </c>
      <c r="I78" s="21">
        <v>24862</v>
      </c>
      <c r="J78" s="21">
        <v>1</v>
      </c>
      <c r="K78" s="21">
        <f t="shared" si="1"/>
        <v>24862</v>
      </c>
    </row>
    <row r="79" spans="2:11" s="9" customFormat="1" ht="107.25" customHeight="1" x14ac:dyDescent="0.2">
      <c r="B79" s="20">
        <v>70</v>
      </c>
      <c r="C79" s="11" t="s">
        <v>14</v>
      </c>
      <c r="D79" s="15" t="s">
        <v>151</v>
      </c>
      <c r="E79" s="13">
        <v>67718833</v>
      </c>
      <c r="F79" s="11" t="s">
        <v>67</v>
      </c>
      <c r="G79" s="13">
        <v>299</v>
      </c>
      <c r="H79" s="11" t="s">
        <v>37</v>
      </c>
      <c r="I79" s="21">
        <v>66</v>
      </c>
      <c r="J79" s="21">
        <v>1</v>
      </c>
      <c r="K79" s="21">
        <f t="shared" si="1"/>
        <v>66</v>
      </c>
    </row>
    <row r="80" spans="2:11" s="9" customFormat="1" ht="107.25" customHeight="1" x14ac:dyDescent="0.2">
      <c r="B80" s="20">
        <v>71</v>
      </c>
      <c r="C80" s="11" t="s">
        <v>14</v>
      </c>
      <c r="D80" s="15" t="s">
        <v>151</v>
      </c>
      <c r="E80" s="13">
        <v>67718833</v>
      </c>
      <c r="F80" s="11" t="s">
        <v>67</v>
      </c>
      <c r="G80" s="13">
        <v>243</v>
      </c>
      <c r="H80" s="11" t="s">
        <v>55</v>
      </c>
      <c r="I80" s="21">
        <v>120</v>
      </c>
      <c r="J80" s="21">
        <v>1</v>
      </c>
      <c r="K80" s="21">
        <f t="shared" si="1"/>
        <v>120</v>
      </c>
    </row>
    <row r="81" spans="2:11" s="9" customFormat="1" ht="107.25" customHeight="1" x14ac:dyDescent="0.2">
      <c r="B81" s="20">
        <v>72</v>
      </c>
      <c r="C81" s="11" t="s">
        <v>14</v>
      </c>
      <c r="D81" s="15" t="s">
        <v>151</v>
      </c>
      <c r="E81" s="13">
        <v>67718833</v>
      </c>
      <c r="F81" s="11" t="s">
        <v>67</v>
      </c>
      <c r="G81" s="13">
        <v>261</v>
      </c>
      <c r="H81" s="11" t="s">
        <v>44</v>
      </c>
      <c r="I81" s="21">
        <v>180</v>
      </c>
      <c r="J81" s="21">
        <v>1</v>
      </c>
      <c r="K81" s="21">
        <f t="shared" si="1"/>
        <v>180</v>
      </c>
    </row>
    <row r="82" spans="2:11" s="9" customFormat="1" ht="107.25" customHeight="1" x14ac:dyDescent="0.2">
      <c r="B82" s="20">
        <v>73</v>
      </c>
      <c r="C82" s="11" t="s">
        <v>14</v>
      </c>
      <c r="D82" s="15" t="s">
        <v>151</v>
      </c>
      <c r="E82" s="13">
        <v>67718833</v>
      </c>
      <c r="F82" s="11" t="s">
        <v>67</v>
      </c>
      <c r="G82" s="13">
        <v>267</v>
      </c>
      <c r="H82" s="11" t="s">
        <v>152</v>
      </c>
      <c r="I82" s="21">
        <v>5085</v>
      </c>
      <c r="J82" s="21">
        <v>1</v>
      </c>
      <c r="K82" s="21">
        <f t="shared" si="1"/>
        <v>5085</v>
      </c>
    </row>
    <row r="83" spans="2:11" s="9" customFormat="1" ht="107.25" customHeight="1" x14ac:dyDescent="0.2">
      <c r="B83" s="20">
        <v>74</v>
      </c>
      <c r="C83" s="11" t="s">
        <v>14</v>
      </c>
      <c r="D83" s="15" t="s">
        <v>153</v>
      </c>
      <c r="E83" s="13">
        <v>60024607</v>
      </c>
      <c r="F83" s="11" t="s">
        <v>29</v>
      </c>
      <c r="G83" s="13">
        <v>165</v>
      </c>
      <c r="H83" s="11" t="s">
        <v>30</v>
      </c>
      <c r="I83" s="21">
        <v>465</v>
      </c>
      <c r="J83" s="21">
        <v>1</v>
      </c>
      <c r="K83" s="21">
        <f t="shared" si="1"/>
        <v>465</v>
      </c>
    </row>
    <row r="84" spans="2:11" s="9" customFormat="1" ht="107.25" customHeight="1" x14ac:dyDescent="0.2">
      <c r="B84" s="20">
        <v>75</v>
      </c>
      <c r="C84" s="11" t="s">
        <v>14</v>
      </c>
      <c r="D84" s="15" t="s">
        <v>154</v>
      </c>
      <c r="E84" s="13">
        <v>1176250</v>
      </c>
      <c r="F84" s="11" t="s">
        <v>155</v>
      </c>
      <c r="G84" s="13">
        <v>165</v>
      </c>
      <c r="H84" s="11" t="s">
        <v>30</v>
      </c>
      <c r="I84" s="21">
        <v>100</v>
      </c>
      <c r="J84" s="21">
        <v>1</v>
      </c>
      <c r="K84" s="21">
        <f t="shared" si="1"/>
        <v>100</v>
      </c>
    </row>
    <row r="85" spans="2:11" s="9" customFormat="1" ht="107.25" customHeight="1" x14ac:dyDescent="0.2">
      <c r="B85" s="20">
        <v>76</v>
      </c>
      <c r="C85" s="11" t="s">
        <v>14</v>
      </c>
      <c r="D85" s="15" t="s">
        <v>156</v>
      </c>
      <c r="E85" s="13">
        <v>31502555</v>
      </c>
      <c r="F85" s="11" t="s">
        <v>157</v>
      </c>
      <c r="G85" s="13">
        <v>165</v>
      </c>
      <c r="H85" s="11" t="s">
        <v>30</v>
      </c>
      <c r="I85" s="21">
        <v>2085</v>
      </c>
      <c r="J85" s="21">
        <v>1</v>
      </c>
      <c r="K85" s="21">
        <f t="shared" si="1"/>
        <v>2085</v>
      </c>
    </row>
    <row r="86" spans="2:11" s="9" customFormat="1" ht="107.25" customHeight="1" x14ac:dyDescent="0.2">
      <c r="B86" s="20">
        <v>77</v>
      </c>
      <c r="C86" s="11" t="s">
        <v>14</v>
      </c>
      <c r="D86" s="15" t="s">
        <v>158</v>
      </c>
      <c r="E86" s="13">
        <v>74859005</v>
      </c>
      <c r="F86" s="11" t="s">
        <v>31</v>
      </c>
      <c r="G86" s="13">
        <v>113</v>
      </c>
      <c r="H86" s="11" t="s">
        <v>22</v>
      </c>
      <c r="I86" s="21">
        <v>205</v>
      </c>
      <c r="J86" s="21">
        <v>1</v>
      </c>
      <c r="K86" s="21">
        <f t="shared" si="1"/>
        <v>205</v>
      </c>
    </row>
    <row r="87" spans="2:11" s="9" customFormat="1" ht="136.5" customHeight="1" x14ac:dyDescent="0.2">
      <c r="B87" s="20">
        <v>78</v>
      </c>
      <c r="C87" s="11" t="s">
        <v>14</v>
      </c>
      <c r="D87" s="15" t="s">
        <v>159</v>
      </c>
      <c r="E87" s="13">
        <v>15066290</v>
      </c>
      <c r="F87" s="11" t="s">
        <v>35</v>
      </c>
      <c r="G87" s="13">
        <v>233</v>
      </c>
      <c r="H87" s="11" t="s">
        <v>43</v>
      </c>
      <c r="I87" s="21">
        <v>18174</v>
      </c>
      <c r="J87" s="21">
        <v>1</v>
      </c>
      <c r="K87" s="21">
        <f t="shared" si="1"/>
        <v>18174</v>
      </c>
    </row>
    <row r="88" spans="2:11" s="10" customFormat="1" ht="33.75" customHeight="1" x14ac:dyDescent="0.2">
      <c r="B88" s="43" t="s">
        <v>10</v>
      </c>
      <c r="C88" s="43"/>
      <c r="D88" s="43"/>
      <c r="E88" s="43"/>
      <c r="F88" s="43"/>
      <c r="G88" s="43"/>
      <c r="H88" s="43"/>
      <c r="I88" s="43"/>
      <c r="J88" s="43"/>
      <c r="K88" s="23">
        <f>SUM(K10:K87)</f>
        <v>390334.03</v>
      </c>
    </row>
    <row r="89" spans="2:11" s="4" customFormat="1" ht="100.5" customHeight="1" x14ac:dyDescent="0.2">
      <c r="B89" s="22">
        <v>1</v>
      </c>
      <c r="C89" s="17" t="s">
        <v>15</v>
      </c>
      <c r="D89" s="35" t="s">
        <v>160</v>
      </c>
      <c r="E89" s="22">
        <v>64408442</v>
      </c>
      <c r="F89" s="11" t="s">
        <v>161</v>
      </c>
      <c r="G89" s="13">
        <v>171</v>
      </c>
      <c r="H89" s="11" t="s">
        <v>40</v>
      </c>
      <c r="I89" s="21">
        <v>78860</v>
      </c>
      <c r="J89" s="21">
        <v>1</v>
      </c>
      <c r="K89" s="21">
        <f t="shared" si="0"/>
        <v>78860</v>
      </c>
    </row>
    <row r="90" spans="2:11" s="4" customFormat="1" ht="111.75" customHeight="1" x14ac:dyDescent="0.2">
      <c r="B90" s="22">
        <v>2</v>
      </c>
      <c r="C90" s="17" t="s">
        <v>15</v>
      </c>
      <c r="D90" s="35" t="s">
        <v>162</v>
      </c>
      <c r="E90" s="13">
        <v>6039022</v>
      </c>
      <c r="F90" s="11" t="s">
        <v>163</v>
      </c>
      <c r="G90" s="13">
        <v>297</v>
      </c>
      <c r="H90" s="11" t="s">
        <v>42</v>
      </c>
      <c r="I90" s="21">
        <v>67500</v>
      </c>
      <c r="J90" s="21">
        <v>1</v>
      </c>
      <c r="K90" s="21">
        <f t="shared" ref="K90:K95" si="2">I90*J90</f>
        <v>67500</v>
      </c>
    </row>
    <row r="91" spans="2:11" s="4" customFormat="1" ht="105.75" customHeight="1" x14ac:dyDescent="0.2">
      <c r="B91" s="22">
        <v>3</v>
      </c>
      <c r="C91" s="17" t="s">
        <v>15</v>
      </c>
      <c r="D91" s="35" t="s">
        <v>164</v>
      </c>
      <c r="E91" s="13">
        <v>325619</v>
      </c>
      <c r="F91" s="11" t="s">
        <v>165</v>
      </c>
      <c r="G91" s="13">
        <v>325</v>
      </c>
      <c r="H91" s="11" t="s">
        <v>166</v>
      </c>
      <c r="I91" s="21">
        <v>90000</v>
      </c>
      <c r="J91" s="21">
        <v>1</v>
      </c>
      <c r="K91" s="21">
        <f t="shared" si="2"/>
        <v>90000</v>
      </c>
    </row>
    <row r="92" spans="2:11" s="4" customFormat="1" ht="105.75" customHeight="1" x14ac:dyDescent="0.2">
      <c r="B92" s="22">
        <v>4</v>
      </c>
      <c r="C92" s="17" t="s">
        <v>15</v>
      </c>
      <c r="D92" s="35" t="s">
        <v>167</v>
      </c>
      <c r="E92" s="13">
        <v>17001536</v>
      </c>
      <c r="F92" s="11" t="s">
        <v>168</v>
      </c>
      <c r="G92" s="13">
        <v>328</v>
      </c>
      <c r="H92" s="11" t="s">
        <v>20</v>
      </c>
      <c r="I92" s="21">
        <v>83490</v>
      </c>
      <c r="J92" s="21">
        <v>1</v>
      </c>
      <c r="K92" s="21">
        <f t="shared" si="2"/>
        <v>83490</v>
      </c>
    </row>
    <row r="93" spans="2:11" s="4" customFormat="1" ht="105.75" customHeight="1" x14ac:dyDescent="0.2">
      <c r="B93" s="22">
        <v>5</v>
      </c>
      <c r="C93" s="17" t="s">
        <v>15</v>
      </c>
      <c r="D93" s="35" t="s">
        <v>169</v>
      </c>
      <c r="E93" s="13">
        <v>321052</v>
      </c>
      <c r="F93" s="11" t="s">
        <v>170</v>
      </c>
      <c r="G93" s="13">
        <v>262</v>
      </c>
      <c r="H93" s="11" t="s">
        <v>171</v>
      </c>
      <c r="I93" s="21">
        <v>90000</v>
      </c>
      <c r="J93" s="21">
        <v>1</v>
      </c>
      <c r="K93" s="21">
        <f t="shared" si="2"/>
        <v>90000</v>
      </c>
    </row>
    <row r="94" spans="2:11" s="4" customFormat="1" ht="105.75" customHeight="1" x14ac:dyDescent="0.2">
      <c r="B94" s="22">
        <v>6</v>
      </c>
      <c r="C94" s="17" t="s">
        <v>15</v>
      </c>
      <c r="D94" s="35" t="s">
        <v>172</v>
      </c>
      <c r="E94" s="13">
        <v>24408999</v>
      </c>
      <c r="F94" s="11" t="s">
        <v>46</v>
      </c>
      <c r="G94" s="13">
        <v>113</v>
      </c>
      <c r="H94" s="11" t="s">
        <v>22</v>
      </c>
      <c r="I94" s="21">
        <v>2630</v>
      </c>
      <c r="J94" s="21">
        <v>1</v>
      </c>
      <c r="K94" s="21">
        <f t="shared" si="2"/>
        <v>2630</v>
      </c>
    </row>
    <row r="95" spans="2:11" s="4" customFormat="1" ht="105.75" customHeight="1" x14ac:dyDescent="0.2">
      <c r="B95" s="22">
        <v>7</v>
      </c>
      <c r="C95" s="17" t="s">
        <v>15</v>
      </c>
      <c r="D95" s="35" t="s">
        <v>173</v>
      </c>
      <c r="E95" s="13">
        <v>21059411</v>
      </c>
      <c r="F95" s="11" t="s">
        <v>47</v>
      </c>
      <c r="G95" s="13">
        <v>113</v>
      </c>
      <c r="H95" s="11" t="s">
        <v>22</v>
      </c>
      <c r="I95" s="21">
        <v>3584</v>
      </c>
      <c r="J95" s="21">
        <v>1</v>
      </c>
      <c r="K95" s="21">
        <f>I95*J95</f>
        <v>3584</v>
      </c>
    </row>
    <row r="96" spans="2:11" s="4" customFormat="1" ht="41.25" customHeight="1" x14ac:dyDescent="0.2">
      <c r="B96" s="43" t="s">
        <v>10</v>
      </c>
      <c r="C96" s="43"/>
      <c r="D96" s="43"/>
      <c r="E96" s="43"/>
      <c r="F96" s="43"/>
      <c r="G96" s="43"/>
      <c r="H96" s="43"/>
      <c r="I96" s="43"/>
      <c r="J96" s="43"/>
      <c r="K96" s="23">
        <f>SUM(K89:K95)</f>
        <v>416064</v>
      </c>
    </row>
    <row r="97" spans="2:11" s="4" customFormat="1" ht="104.25" customHeight="1" x14ac:dyDescent="0.2">
      <c r="B97" s="11">
        <v>1</v>
      </c>
      <c r="C97" s="11" t="s">
        <v>174</v>
      </c>
      <c r="D97" s="47" t="s">
        <v>175</v>
      </c>
      <c r="E97" s="13">
        <v>9929290</v>
      </c>
      <c r="F97" s="47" t="s">
        <v>21</v>
      </c>
      <c r="G97" s="11">
        <v>113</v>
      </c>
      <c r="H97" s="11" t="s">
        <v>22</v>
      </c>
      <c r="I97" s="48">
        <v>15750</v>
      </c>
      <c r="J97" s="21">
        <v>1</v>
      </c>
      <c r="K97" s="49">
        <f>I97*J97</f>
        <v>15750</v>
      </c>
    </row>
    <row r="98" spans="2:11" s="4" customFormat="1" ht="41.25" customHeight="1" x14ac:dyDescent="0.2">
      <c r="B98" s="44" t="s">
        <v>10</v>
      </c>
      <c r="C98" s="45"/>
      <c r="D98" s="45"/>
      <c r="E98" s="45"/>
      <c r="F98" s="45"/>
      <c r="G98" s="45"/>
      <c r="H98" s="45"/>
      <c r="I98" s="45"/>
      <c r="J98" s="46"/>
      <c r="K98" s="23">
        <f>K97</f>
        <v>15750</v>
      </c>
    </row>
    <row r="99" spans="2:11" s="4" customFormat="1" ht="86.25" customHeight="1" x14ac:dyDescent="0.2">
      <c r="B99" s="11">
        <v>1</v>
      </c>
      <c r="C99" s="11" t="s">
        <v>48</v>
      </c>
      <c r="D99" s="35" t="s">
        <v>176</v>
      </c>
      <c r="E99" s="11">
        <v>3440737</v>
      </c>
      <c r="F99" s="11" t="s">
        <v>49</v>
      </c>
      <c r="G99" s="11">
        <v>199</v>
      </c>
      <c r="H99" s="11" t="s">
        <v>25</v>
      </c>
      <c r="I99" s="21">
        <v>600</v>
      </c>
      <c r="J99" s="21">
        <v>1</v>
      </c>
      <c r="K99" s="21">
        <f>J99*I99</f>
        <v>600</v>
      </c>
    </row>
    <row r="100" spans="2:11" s="4" customFormat="1" ht="99.75" customHeight="1" x14ac:dyDescent="0.2">
      <c r="B100" s="11">
        <v>2</v>
      </c>
      <c r="C100" s="11" t="s">
        <v>48</v>
      </c>
      <c r="D100" s="35" t="s">
        <v>177</v>
      </c>
      <c r="E100" s="11">
        <v>330388</v>
      </c>
      <c r="F100" s="11" t="s">
        <v>178</v>
      </c>
      <c r="G100" s="11">
        <v>191</v>
      </c>
      <c r="H100" s="11" t="s">
        <v>179</v>
      </c>
      <c r="I100" s="21">
        <v>144173.18</v>
      </c>
      <c r="J100" s="21">
        <v>1</v>
      </c>
      <c r="K100" s="21">
        <f t="shared" ref="K100" si="3">J100*I100</f>
        <v>144173.18</v>
      </c>
    </row>
    <row r="101" spans="2:11" s="4" customFormat="1" ht="39.75" customHeight="1" x14ac:dyDescent="0.2">
      <c r="B101" s="44" t="s">
        <v>10</v>
      </c>
      <c r="C101" s="45"/>
      <c r="D101" s="45"/>
      <c r="E101" s="45"/>
      <c r="F101" s="45"/>
      <c r="G101" s="45"/>
      <c r="H101" s="45"/>
      <c r="I101" s="45"/>
      <c r="J101" s="46"/>
      <c r="K101" s="23">
        <f>SUM(K99:K100)</f>
        <v>144773.18</v>
      </c>
    </row>
    <row r="102" spans="2:11" s="10" customFormat="1" ht="96" customHeight="1" x14ac:dyDescent="0.2">
      <c r="B102" s="17">
        <v>1</v>
      </c>
      <c r="C102" s="17" t="s">
        <v>17</v>
      </c>
      <c r="D102" s="18" t="s">
        <v>180</v>
      </c>
      <c r="E102" s="13">
        <v>3306518</v>
      </c>
      <c r="F102" s="11" t="s">
        <v>50</v>
      </c>
      <c r="G102" s="13">
        <v>112</v>
      </c>
      <c r="H102" s="11" t="s">
        <v>51</v>
      </c>
      <c r="I102" s="21">
        <v>7079.84</v>
      </c>
      <c r="J102" s="21">
        <v>1</v>
      </c>
      <c r="K102" s="21">
        <f t="shared" ref="K102" si="4">I102*J102</f>
        <v>7079.84</v>
      </c>
    </row>
    <row r="103" spans="2:11" s="10" customFormat="1" ht="87.75" customHeight="1" x14ac:dyDescent="0.2">
      <c r="B103" s="17">
        <v>2</v>
      </c>
      <c r="C103" s="17" t="s">
        <v>17</v>
      </c>
      <c r="D103" s="18" t="s">
        <v>181</v>
      </c>
      <c r="E103" s="13">
        <v>326445</v>
      </c>
      <c r="F103" s="11" t="s">
        <v>52</v>
      </c>
      <c r="G103" s="13">
        <v>111</v>
      </c>
      <c r="H103" s="11" t="s">
        <v>53</v>
      </c>
      <c r="I103" s="21">
        <v>35032.32</v>
      </c>
      <c r="J103" s="21">
        <v>1</v>
      </c>
      <c r="K103" s="21">
        <f>I103*J103</f>
        <v>35032.32</v>
      </c>
    </row>
    <row r="104" spans="2:11" s="10" customFormat="1" ht="85.5" customHeight="1" x14ac:dyDescent="0.2">
      <c r="B104" s="17">
        <v>3</v>
      </c>
      <c r="C104" s="17" t="s">
        <v>17</v>
      </c>
      <c r="D104" s="18" t="s">
        <v>182</v>
      </c>
      <c r="E104" s="13">
        <v>9929290</v>
      </c>
      <c r="F104" s="11" t="s">
        <v>21</v>
      </c>
      <c r="G104" s="13">
        <v>113</v>
      </c>
      <c r="H104" s="11" t="s">
        <v>22</v>
      </c>
      <c r="I104" s="21">
        <v>1237.5</v>
      </c>
      <c r="J104" s="21">
        <v>1</v>
      </c>
      <c r="K104" s="21">
        <f t="shared" ref="K104" si="5">I104*J104</f>
        <v>1237.5</v>
      </c>
    </row>
    <row r="105" spans="2:11" ht="37.5" customHeight="1" x14ac:dyDescent="0.2">
      <c r="B105" s="43" t="s">
        <v>10</v>
      </c>
      <c r="C105" s="43"/>
      <c r="D105" s="43"/>
      <c r="E105" s="43"/>
      <c r="F105" s="43"/>
      <c r="G105" s="43"/>
      <c r="H105" s="43"/>
      <c r="I105" s="43"/>
      <c r="J105" s="43"/>
      <c r="K105" s="23">
        <f>SUM(K102:K104)</f>
        <v>43349.66</v>
      </c>
    </row>
    <row r="106" spans="2:11" ht="24" customHeight="1" x14ac:dyDescent="0.2">
      <c r="B106" s="42" t="s">
        <v>69</v>
      </c>
      <c r="C106" s="42"/>
      <c r="D106" s="18"/>
      <c r="E106" s="42" t="s">
        <v>16</v>
      </c>
      <c r="F106" s="42"/>
      <c r="G106" s="42"/>
      <c r="H106" s="42"/>
      <c r="I106" s="42"/>
      <c r="J106" s="42"/>
      <c r="K106" s="23">
        <f>SUM(K88+K96+K98+K101+K105)</f>
        <v>1010270.87</v>
      </c>
    </row>
    <row r="107" spans="2:11" ht="14.25" customHeight="1" x14ac:dyDescent="0.2">
      <c r="B107" s="29"/>
      <c r="C107" s="29"/>
      <c r="D107" s="29"/>
    </row>
    <row r="108" spans="2:11" ht="14.25" customHeight="1" x14ac:dyDescent="0.2">
      <c r="B108" s="30"/>
      <c r="C108" s="30"/>
      <c r="D108" s="30"/>
    </row>
  </sheetData>
  <autoFilter ref="B9:K9">
    <filterColumn colId="5" showButton="0"/>
  </autoFilter>
  <mergeCells count="15">
    <mergeCell ref="B98:J98"/>
    <mergeCell ref="B106:C106"/>
    <mergeCell ref="B105:J105"/>
    <mergeCell ref="B88:J88"/>
    <mergeCell ref="B96:J96"/>
    <mergeCell ref="E106:J106"/>
    <mergeCell ref="B101:J101"/>
    <mergeCell ref="B1:K1"/>
    <mergeCell ref="G9:H9"/>
    <mergeCell ref="B2:K2"/>
    <mergeCell ref="B4:K4"/>
    <mergeCell ref="B5:K5"/>
    <mergeCell ref="B6:K6"/>
    <mergeCell ref="B7:K7"/>
    <mergeCell ref="B3:K3"/>
  </mergeCells>
  <pageMargins left="0.57999999999999996" right="0.51" top="0.65" bottom="0.28999999999999998" header="0.3" footer="2.71"/>
  <pageSetup scale="34" fitToHeight="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REPORTE NUMERAL 11</vt:lpstr>
      <vt:lpstr>'REPORTE NUMERAL 11'!Área_de_impresión</vt:lpstr>
      <vt:lpstr>'REPORTE NUMERAL 11'!Títulos_a_imprimir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2025-11-04T19:16:57Z</cp:lastPrinted>
  <dcterms:created xsi:type="dcterms:W3CDTF">2018-07-04T14:55:56Z</dcterms:created>
  <dcterms:modified xsi:type="dcterms:W3CDTF">2025-12-03T16:57:05Z</dcterms:modified>
</cp:coreProperties>
</file>