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5\DA\INFORMACIÓN PÚBLICA\ARCHIVO 2025\10 OCTUBRE\NUMERAL 11\FORMATO SIE\"/>
    </mc:Choice>
  </mc:AlternateContent>
  <bookViews>
    <workbookView xWindow="0" yWindow="0" windowWidth="24000" windowHeight="8355"/>
  </bookViews>
  <sheets>
    <sheet name="REPORTE NUMERAL 11" sheetId="1" r:id="rId1"/>
  </sheets>
  <definedNames>
    <definedName name="_xlnm._FilterDatabase" localSheetId="0" hidden="1">'REPORTE NUMERAL 11'!$B$9:$K$9</definedName>
    <definedName name="_xlnm.Print_Area" localSheetId="0">'REPORTE NUMERAL 11'!$B$1:$K$79</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1" i="1" l="1"/>
  <c r="K80" i="1"/>
  <c r="K63" i="1"/>
  <c r="K64" i="1"/>
  <c r="K65" i="1"/>
  <c r="K66" i="1"/>
  <c r="K67" i="1"/>
  <c r="K68" i="1"/>
  <c r="K49" i="1"/>
  <c r="K50" i="1"/>
  <c r="K51" i="1"/>
  <c r="K52" i="1"/>
  <c r="K53" i="1"/>
  <c r="K54" i="1"/>
  <c r="K55" i="1"/>
  <c r="K56" i="1"/>
  <c r="K57" i="1"/>
  <c r="K58" i="1"/>
  <c r="K59" i="1"/>
  <c r="K60" i="1"/>
  <c r="K61" i="1"/>
  <c r="K62" i="1"/>
  <c r="K75" i="1" l="1"/>
  <c r="K74" i="1"/>
  <c r="K77" i="1"/>
  <c r="K72" i="1"/>
  <c r="K33" i="1"/>
  <c r="K34" i="1"/>
  <c r="K35" i="1"/>
  <c r="K36" i="1"/>
  <c r="K37" i="1"/>
  <c r="K38" i="1"/>
  <c r="K39" i="1"/>
  <c r="K40" i="1"/>
  <c r="K41" i="1"/>
  <c r="K42" i="1"/>
  <c r="K43" i="1"/>
  <c r="K44" i="1"/>
  <c r="K45" i="1"/>
  <c r="K46" i="1"/>
  <c r="K47" i="1"/>
  <c r="K48" i="1"/>
  <c r="K76" i="1" l="1"/>
  <c r="K10" i="1"/>
  <c r="K11" i="1"/>
  <c r="K71" i="1" l="1"/>
  <c r="K30" i="1" l="1"/>
  <c r="K31" i="1"/>
  <c r="K32" i="1"/>
  <c r="K18" i="1"/>
  <c r="K19" i="1"/>
  <c r="K20" i="1"/>
  <c r="K21" i="1"/>
  <c r="K22" i="1"/>
  <c r="K23" i="1"/>
  <c r="K24" i="1"/>
  <c r="K25" i="1"/>
  <c r="K26" i="1"/>
  <c r="K27" i="1"/>
  <c r="K28" i="1"/>
  <c r="K29" i="1"/>
  <c r="K17" i="1"/>
  <c r="K78" i="1" l="1"/>
  <c r="K79" i="1" l="1"/>
  <c r="K70" i="1"/>
  <c r="K73" i="1" s="1"/>
  <c r="K12" i="1"/>
  <c r="K13" i="1"/>
  <c r="K14" i="1"/>
  <c r="K15" i="1"/>
  <c r="K16" i="1"/>
  <c r="K69" i="1" l="1"/>
</calcChain>
</file>

<file path=xl/sharedStrings.xml><?xml version="1.0" encoding="utf-8"?>
<sst xmlns="http://schemas.openxmlformats.org/spreadsheetml/2006/main" count="291" uniqueCount="153">
  <si>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</si>
  <si>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</si>
  <si>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</si>
  <si>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</si>
  <si>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</si>
  <si>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</si>
  <si>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</si>
  <si>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</si>
  <si>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</si>
  <si>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</si>
  <si>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</si>
  <si>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</si>
  <si>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</si>
  <si>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 xml:space="preserve">MONTO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</si>
  <si>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</si>
  <si>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</si>
  <si>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</si>
  <si>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</si>
  <si>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</si>
  <si>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</si>
  <si>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EQUIPO DE CÓMPUTO</t>
  </si>
  <si>
    <t>TELECOMUNICACIONES DE GUATEMALA  SOCIEDAD ANONIMA</t>
  </si>
  <si>
    <t>TELEFONÍA</t>
  </si>
  <si>
    <t>ARTÍCULOS DE CAUCHO</t>
  </si>
  <si>
    <t>PRODUCTOS PLÁSTICOS, NYLON, VINIL Y P.V.C.</t>
  </si>
  <si>
    <t>MANTENIMIENTO Y REPARACIÓN DE OTRAS MAQUINARIAS Y EQUIPOS</t>
  </si>
  <si>
    <t>OTROS SERVICIOS</t>
  </si>
  <si>
    <t>DISTRIBUIDORA JALAPEÑA  SOCIEDAD ANONIMA</t>
  </si>
  <si>
    <t>ALIMENTOS PARA PERSONAS</t>
  </si>
  <si>
    <t>MOBILIARIO Y EQUIPO DE OFICINA</t>
  </si>
  <si>
    <t>SERVI-AUTOS SAN JORGE SOCIEDAD ANONIMA</t>
  </si>
  <si>
    <t>MANTENIMIENTO Y REPARACIÓN DE MEDIOS DE TRANSPORTE</t>
  </si>
  <si>
    <t>SERVICIOS INNOVADORES DE COMUNICACION Y ENTRETENIMIENTO  SOCIEDAD ANONIMA</t>
  </si>
  <si>
    <t>ESTRUCTURAS METÁLICAS ACABADAS</t>
  </si>
  <si>
    <t>ADMINISTRACIÓN DE SERVICIOS DE OUTSOURCING  SOCIEDAD ANÓNIMA</t>
  </si>
  <si>
    <t>PRODUCTOS SANITARIOS, DE LIMPIEZA Y DE USO PERSONAL</t>
  </si>
  <si>
    <t>CONTRERAS GARCÍA BELTER DANILO</t>
  </si>
  <si>
    <t>ACCESORIOS Y REPUESTOS EN GENERAL</t>
  </si>
  <si>
    <t>OTROS MATERIALES Y SUMINISTROS</t>
  </si>
  <si>
    <t>HERRAMIENTAS MENORES</t>
  </si>
  <si>
    <t>PRODUCTOS DE METAL Y SUS ALEACIONES</t>
  </si>
  <si>
    <t>ELEVACIONES TECNICAS SOCIEDAD ANONIMA</t>
  </si>
  <si>
    <t>MANTENIMIENTO Y REPARACIÓN DE EDIFICIOS</t>
  </si>
  <si>
    <t>TRANSPORTE DE PERSONAS</t>
  </si>
  <si>
    <t>MATERIALES, PRODUCTOS Y ACCS. ELÉCTRICOS, CABLEADO ESTRUCTURADO DE REDES INFORMÁTICAS Y TELEFÓNICAS</t>
  </si>
  <si>
    <t>DESPROGUA SOCIEDAD ANONIMA</t>
  </si>
  <si>
    <t>PRENDAS DE VESTIR</t>
  </si>
  <si>
    <t>OTROS PRODUCTOS QUÍMICOS Y CONEXOS</t>
  </si>
  <si>
    <t>ELEMENTOS Y COMPUESTOS QUÍMICOS</t>
  </si>
  <si>
    <t>DE LEON GARCIA FRANCIS MANUEL</t>
  </si>
  <si>
    <t>OTRAS MAQUINARIAS Y EQUIPOS</t>
  </si>
  <si>
    <t>NAVEGA.COM  SOCIEDAD ANONIMA.</t>
  </si>
  <si>
    <t>LIBERTY NETWORKS GUATEMALA, LIMITADA</t>
  </si>
  <si>
    <t>NEGOCIACIONES ENTRE ENTIDADES PÚBLICAS (ART. 2 LCE)</t>
  </si>
  <si>
    <t>SERVICIOS DE CAPACITACIÓN</t>
  </si>
  <si>
    <t>INSTITUTO NACIONAL DE ADMINISTRACION PUBLICA INAP</t>
  </si>
  <si>
    <t>EMPRESA MUNICIPAL DE AGUA DE LA CIUDAD DE GUATEMALA</t>
  </si>
  <si>
    <t>AGUA</t>
  </si>
  <si>
    <t>EMPRESA ELECTRICA DE GUATEMALA SOCIEDAD ANONIMA</t>
  </si>
  <si>
    <t>ENERGÍA ELÉCTRICA</t>
  </si>
  <si>
    <t>Periodo del 01 al 31 de octubre de 2025</t>
  </si>
  <si>
    <t>Servicio para 50 líneas de telefonía móvil, solicitado para el mes de septiembre de 2025, será utilizado por los servidores públicos que laboran en la SIE, según formulario de adquisición 0623-2025 de fecha 26 de agosto de 2025.</t>
  </si>
  <si>
    <t>Adquisición de 500 unidades de Siluetas Diseño: Tiro; Material: Cartón, serán utilizadas para los talleres y capacitaciones que son impartidos para el personal de la Dirección de Asuntos Internos y Seguridad de la SIE según formulario de adquisición 0544-2025 de fecha 8 de agosto de 2025.</t>
  </si>
  <si>
    <t>THE FIRST, SOCIEDAD ANONIMA</t>
  </si>
  <si>
    <t>PRODUCTOS DE PAPEL O CARTÓN</t>
  </si>
  <si>
    <t>Adquisición de pantalones y camisas, con el propósito de reforzar su identificación institucional en la SIE, según formularios de adquisición 0414 y 0433 de fechas 15 y 21 de julio de 2025.</t>
  </si>
  <si>
    <t>SERVICIOS PUBLICITARIOS Y UNIFORMES DE GUATEMALA  SOCIEDAD ANÓNIMA</t>
  </si>
  <si>
    <t>Adquisición de 8 unidades de Manguera Cantidad de presión: 300 Libra por Pulgada Cuadrada; Diámetro: 3/8 pulgadas; Largo: 10 Metro; Material: Hule reforzado; Uso: Compresor. Serán destinadas al uso del personal de la Sección de Servicios Generales en los trabajos que requieren la utilización de compresores dentro de las instalaciones de la SIE.</t>
  </si>
  <si>
    <t>CORPORACION DE CONSTRUCCION Y FERRETERIA  SOCIEDAD ANONIMA</t>
  </si>
  <si>
    <t>Adquisición de 1 unidad de Mini impresora portátil de etiquetas de cinta Dirección de impresión: Imprime texto y código de barras. Será utilizado por el Departamento de Almacén de la SIE que permitirá una localización rápida, mejora del seguimiento y agilizar la preparación de pedidos de los insumos, materiales y suministros que son resguardados en la bodega del departamento.</t>
  </si>
  <si>
    <t>GRUPO ITD  SOCIEDAD ANONIMA</t>
  </si>
  <si>
    <t>Adquisición de 2 unidades de Estantería; Alto: 2 Metro; Ancho: 1 Metro; Entrepaños: 5; Fondo: 0.5 Metro; Material: Metal, serán utilizadas para el resguardo de la documentación generada en la sección de transportes de la SIE, según formulario de adquisición 0501-2025 de fecha 5 de agosto de 2025.</t>
  </si>
  <si>
    <t>SMART OFFICE  SOCIEDAD ANONIMA</t>
  </si>
  <si>
    <t>Adquisición de 6 Rollos - 110 Unidad(es) de etiquetas térmicas, será destinado al Departamento de Almacén, con el propósito de fortalecer los procesos de gestión y administración de inventarios, según formulario de adquisición 0590 de fecha 20 de agosto de 2025.</t>
  </si>
  <si>
    <t>adquisición de una bomba de agua centrífuga, la cual estará destinada al sistema que abastece a todo el edificio de la SIE, permitiendo optimizar el flujo y la presión del agua en la red interna, asegurando un suministro constante y eficiente para las distintas áreas del edificio, contribuyendo así al correcto funcionamiento de las operaciones diarias, según formulario 0561-2025 de fecha 11-08-2025.</t>
  </si>
  <si>
    <t>HIDROCASTALIA  SOCIEDAD ANONIMA</t>
  </si>
  <si>
    <t>Adquisición de 1 unidad de motor para portón eléctrico, para la automatización del portón de ingreso al sótano ubicado sobre la 6ta Av. A, según formulario de adquisición 0448-2025 de fecha 25 de julio de 2025.</t>
  </si>
  <si>
    <t>STEFFES MONTERROSO GEORG ALEXANDER</t>
  </si>
  <si>
    <t>Servicio de mantenimiento preventivo para: 2 lavadoras, 3 secadoras, 4 cámaras refrigerantes, 8 refrigeradoras mini bar y 4 refrigeradoras no frost, asignados a distintas áreas del edificio de la Secretaría de Inteligencia Estratégica del Estado lo cual es necesario para asegurar el buen funcionamiento, según formulario de adquisición 0491-2025, con fecha 31 de julio del 2025.</t>
  </si>
  <si>
    <t>AMBROCIO  DAVID ALFREDO</t>
  </si>
  <si>
    <t>Adquisición de insumos de limpieza para contar con existencia en el Departamento de Almacén y así proveer al Departamento de Servicios Generales, según formulario de Adquisición 0518-2025 de fecha 5 de agosto del 2025.</t>
  </si>
  <si>
    <t>ACABADOS TEXTILES</t>
  </si>
  <si>
    <t>Adquisición de 2 Impresora multifuncional, serán utilizadas en los sub despachos y en la dirección Financiera para la impresión y escaneo de los respectivos expedientes administrativos de la SIE, según formulario 0669-2025 de fecha 3-09-2025.</t>
  </si>
  <si>
    <t>HERNÁNDEZ  OSCAR ANTONIO</t>
  </si>
  <si>
    <t>Adquisición de 4,400 unidades de Cartuchos de munición Calibre 9 mm, será para abastecimiento de la armería, y contar con las municiones necesarias y suficientes para el desarrollo de actividades orientadas al entrenamiento y capacitación de personal de la Dirección de Asuntos Internos y Seguridad de la SIE, según formulario 0547-2025 de fecha 8-08-2025.</t>
  </si>
  <si>
    <t>TIRO PRACTICO  SOCIEDAD ANONIMA</t>
  </si>
  <si>
    <t>MATERIALES Y EQUIPOS DIVERSOS</t>
  </si>
  <si>
    <t>Servicio de transporte de personas se requiere para participar en una Reunión de Especialistas Informáticos a realizarse en Managua, Nicaragua. Según formularios de adquisición 0720 y 0721 de fecha 17 de septiembre de 2025.</t>
  </si>
  <si>
    <t>TRAVELER  SOCIEDAD ANONIMA</t>
  </si>
  <si>
    <t>Adquisición de 250 garrafones de - 18.9 Litro de agua purificada, la solicitud tiene como finalidad asegurar el abastecimiento oportuno y continuo en las instalaciones de la SIE, según formulario de adquisición 0724-2025 de fecha 19 de septiembre de 2025.</t>
  </si>
  <si>
    <t>adquisición de 25 Sillas ejecutivas, serán utilizadas para reemplazar las que se encuentran en mal estado en las distintas salas de reuniones ubicadas en la Secretaría de Inteligencia Estratégica del Estado, según formulario 0589-2025 de fecha 20-08-2025.</t>
  </si>
  <si>
    <t>DE OFICINA SOCIEDAD ANONIMA</t>
  </si>
  <si>
    <t>Adquisición de 3 unidades de Pistola deportiva, para prácticas de tiro en espacios cerrados según formulario de adquisición 0639-2025 de fecha 27 de agosto de 2025.</t>
  </si>
  <si>
    <t>TEN-X, SOCIEDAD ANONIMA</t>
  </si>
  <si>
    <t>EQUIPO EDUCACIONAL, CULTURAL Y RECREATIVO</t>
  </si>
  <si>
    <t>Adquisición de 49 unidades de espejos en varias medidas, serán destinados a la instalación en los módulos de baños del edificio de la SIE, según formulario de adquisición 0714-2025 de fecha 11 de septiembre de 2025.</t>
  </si>
  <si>
    <t>ZAMORA GRIJALVA JEIMY FABIOLA</t>
  </si>
  <si>
    <t>PRODUCTOS DE VIDRIO</t>
  </si>
  <si>
    <t>Adquisición de 1 unidad de Toldo fijo Alto: 2.5 Metro; Ancho: 2 Metro; Largo: 2 Metro; Material: Lona; Material de estructura: Metal, será para el área donde se encuentra la pila en la terraza del edificio de la SIE, según formulario de adquisición 0718-2025 de fecha 12 de septiembre de 2025.</t>
  </si>
  <si>
    <t>TOBAR AGUIRRE JOSUE FRANCISCO</t>
  </si>
  <si>
    <t>Adquisición de 20 Sillas ejecutivas serán utilizadas para reemplazar las que se encuentran en mal estado en las diferentes direcciones de la SIE según formulario 0580-2025 de fecha 14-08-2025.</t>
  </si>
  <si>
    <t>MOBILIARIO DE GUATEMALA  SOCIEDAD ANÓNIMA</t>
  </si>
  <si>
    <t>Cable Básico Residencial Tipo: Servicio para proporcionar señal de cable a la TV que se ubica en el cuarto nivel de la Secretaría de Inteligencia Estratégica del Estado, correspondiente al mes de octubre de 2025. Según formulario de adquisición 0744-2025, con fecha 30 de septiembre del 2025. Código 14488999.</t>
  </si>
  <si>
    <t>Cable Básico Residencial Tipo: Servicio para proporcionar señal de cable a la TV que se ubica en el quinto nivel de la Secretaría de Inteligencia Estratégica del Estado, correspondiente al mes de octubre de 2025. Según formulario de adquisición 0744-2025, con fecha 30 de septiembre del 2025. Código 14489001.</t>
  </si>
  <si>
    <t>Cable Básico Residencial Tipo: Servicio para proporcionar señal de cable a la TV que se ubica en el Despacho Superior de la Secretaría de Inteligencia Estratégica del Estado, correspondiente al mes de octubre de 2025. Según formulario de adquisición 0745-2025, con fecha 30 de septiembre del 2025. Código 14488997.</t>
  </si>
  <si>
    <t>Cable Básico Residencial Tipo: Servicio para proporcionar señal de cable a la TV que se ubica en el sexto nivel de la Secretaría de Inteligencia Estratégica del Estado, correspondiente al mes de octubre de 2025. Según formulario de adquisición 0744-2025, con fecha 30 de septiembre del 2025. Código 11793218.</t>
  </si>
  <si>
    <t>Adquisición de 2 Unidades de Computadoras de escritorio Capacidad de disco duro: 1 Terabyte; Memoria ram: 12 Gigabyte; Sistema operativo: Con licenciamiento; Tamaño de pantalla: 23.8 Pulgadas; Tipo de pantalla: Ips, las cuales se implementarán en los puntos de marcaje ubicados en la Séptima y Sexta Avenida de la SIE. Según formulario de adquisición 0624-2025, con fecha 26 de agosto del 2025.</t>
  </si>
  <si>
    <t>DEL AGUILA LÒPEZ JULIO CÉSAR</t>
  </si>
  <si>
    <t>Servicio de transporte de personas boleto aéreo, para participar en el intercambio técnico y fortalecimiento bilateral a realizarse en República Dominicana, según formularios de adquisición 0756, DS-019-2025 Y SUBI-019-2025 de fecha 3 de octubre de 2025.</t>
  </si>
  <si>
    <t>Seminario de poligrafía para actualizar las herramientas y habilidades necesarias en el ejercicio de las actividades de (01) servidora pública de la SIE, según formulario de adquisición 0739-2025 de fecha 25 de septiembre de 2025.</t>
  </si>
  <si>
    <t>LATINAMERICAN INSTITUTE FOR CREDIBILITY ASSESSMENT  SOCIEDAD ANÓNIMA</t>
  </si>
  <si>
    <t>Adquisición de 2 unidades de basureros de acero inoxidable, para fortalecer condiciones de higiene apropiadas y un mejor ambiente de trabajo según formulario de adquisición 0642-2025 de fecha 27 de agosto de 2025.</t>
  </si>
  <si>
    <t>OTROS PRODUCTOS METÁLICOS</t>
  </si>
  <si>
    <t>Servicio de mantenimiento preventivo a sistemas de alerta aeroespacial para edificios, será para el edificio de la SIE, según formulario de adquisición 0722-2025 de fecha 18 de septiembre de 2025.</t>
  </si>
  <si>
    <t>COMPEX INC  SOCIEDAD ANONIMA</t>
  </si>
  <si>
    <t>Servicio de mantenimiento al sistema de alarma contra incendios en el edificio de la SIE, según formulario de adquisición 0709-2025 de fecha 10 de septiembre de 2025.</t>
  </si>
  <si>
    <t>Adquisición de Bomba de agua centrifuga, la cual estará destinada al sistema contra incendios del edificio de la SIE, con el propósito de garantizar el correcto abastecimiento de agua en caso de emergencias lo cual es indispensable para mantener la operatividad del sistema de prevención y control de incendios, según formulario 0596-2025 de fecha 0596-2025.</t>
  </si>
  <si>
    <t>Adquisición de 1 bomba de agua centrifuga, será como reemplazo del equipo utilizado actualmente, el cual presenta fallas y un bajo rendimiento, la nueva bomba permitirá optimizar el funcionamiento del sistema, según formulario 0425-2025 de fecha 16-07-2025.</t>
  </si>
  <si>
    <t>Adquisición de 5 envases -1 litro de Removedor desengrasante, la solicitud tiene como finalidad proceder con el abastecimiento de la bodega del Almacén, según formulario de adquisición 0668-2025 de fecha 3 de septiembre de 2025.</t>
  </si>
  <si>
    <t>Adquisición de 50 metros de cordel, para el asta ubicada en la 7ma. Av. de la SIE, según formulario de adquisición 0652-2025 de fecha 29 de agosto de 2025.</t>
  </si>
  <si>
    <t>Adquisición de insumos de plomería, para realizar reparaciones en los sistemas de tuberías en el edificio de la SIE, según formulario de adquisición 0694-2025 de fecha 4 de septiembre de 2025.</t>
  </si>
  <si>
    <t>DISTRIBUIDORA Y COMERCIALIZADORA UNIVERSAL  SOCIEDAD ANÓNIMA</t>
  </si>
  <si>
    <t>Adquisición de insumos de plomería, para realizar reparaciones en las tuberías de los sanitarios en general de la SIE, según formulario de adquisición 0695-2025 de fecha 4 de septiembre de 2025.</t>
  </si>
  <si>
    <t>Adquisición de varios productos de ferretería que serán utilizados en la instalación de mamparas en los baños y remozamiento en el techo de lámina ubicado sobre las gradas de madera en el 2º nivel del edificio de la SIE. Según formularios de adquisición 0691-2025 y 0693-2025, con fecha 4 de septiembre de 2025.</t>
  </si>
  <si>
    <t>PRODUCTOS SIDERÚRGICOS</t>
  </si>
  <si>
    <t>Adquisición de 1 unidad de Computadora portátil Capacidad de disco duro de estado sólido: 512 Gigabyte; Memoria ram: 24 Gigabyte, se destinará a la realización de pruebas de aplicaciones desarrolladas para macOS, según formulario de adquisición 0607-2025, con fecha 22 de agosto de 2025.</t>
  </si>
  <si>
    <t>ITEMS SOCIEDAD ANONIMA</t>
  </si>
  <si>
    <t>Adquisición de 6 Unidades de Conector de fibra Módulo de Transceptor y 4 Unidades de Cable DAC Longitud: 2 metros para conectar cables de cobre en puertos SFP+ en los switches de red e interconexión de equipos Ubiquiti y Fortinet dentro de la SIE, según formularios de adquisición 0560-2025 y 0565-2025, con fecha 8 de agosto de 2025.</t>
  </si>
  <si>
    <t>METRICA SOCIEDAD ANONIMA</t>
  </si>
  <si>
    <t>Adquisición de varias herramientas, serán utilizadas por el personal de Servicios Generales de la SIE en trabajos de instalación de cerámica o piso vinílico, asegurar firmemente piezas durante procesos de corte, ensamblaje o reparación, según formulario de 0441-2025 de fecha 23-07-2025 y 0450-2025 de fecha 25-07-2025.</t>
  </si>
  <si>
    <t>Adquisición de 1 Unidad de Frigobar Alimentación: 110 a 120 Voltio; Capacidad: 4.3 Pie Cúbico; Control de temperatura: Mecánica; Estantes: 2 el cual será utilizado en el lactario ubicado en el primer nivel, del edificio de la SIE. Según formulario de adquisición 0686-2025, con fecha 4 de septiembre de 2025.</t>
  </si>
  <si>
    <t>REPRESENTACIONES EL EXITO  SOCIEDAD ANONIMA</t>
  </si>
  <si>
    <t>Adquisición de 7 Unidades de Ventilador Diámetro: 16 Pulgadas; Material: Plástico; Potencia: 50 Vatio; Tipo: De pared; Velocidades: 3 que serán utilizados en el área de la cuadra ubicada en la terraza del edificio por personal de la Dirección de Asuntos Internos y Seguridad de la SIE. Según formulario de adquisición 0665-2025, con fecha 3 de septiembre de 2025.</t>
  </si>
  <si>
    <t>PROYECTOS MELO, SOCIEDAD ANONIMA</t>
  </si>
  <si>
    <t>Adquisición de 1 Mesa plegable, será utilizado por personal del Departamento de Servicios Generales de la Dirección Administrativa de la SIE, para la realización de las diferentes tareas y trabajos asignados, según formulario 0674-2025 de fecha 04-09-2025.</t>
  </si>
  <si>
    <t>Mantenimiento para 2 elevadores; tipo: servicio. Realización del mantenimiento preventivo de los elevadores marca DOVER EF0564 y EF0565, ubicados en el edificio de la SIE, correspondiente al mes de octubre de 2025, según formulario de Adquisición 0746-2025, con fecha 30 de septiembre de 2025.</t>
  </si>
  <si>
    <t>Licencia Microsoft office 365 personal, para los equipos de la SIE, según formulario de adquisición 0758-2025 de fecha 6 de octubre de 2025.</t>
  </si>
  <si>
    <t>SUMINISTROS INFORMATICOS  SOCIEDAD ANONIMA</t>
  </si>
  <si>
    <t>DERECHOS DE BIENES INTANGIBLES</t>
  </si>
  <si>
    <t>Adquisición de 203 piezas de zócalo para la instalación en los baños del edificio de la SIE, según formulario de adquisición 0459-2025 de fecha 30 de julio de 2025.</t>
  </si>
  <si>
    <t>Servicio de Reparación de vehículo, según formulario de adquisición 0755-2025, con fecha 3 de octubre de 2025.</t>
  </si>
  <si>
    <t>Adquisición de varios productos eléctricos y de plástico para optimizar y mejorar el sistema de iluminación en las instalaciones de la Secretaría de Inteligencia Estratégica del Estado, según formularios de adquisición 0622-2025 y 0692-2025, con fecha 26 de agosto de 2025.</t>
  </si>
  <si>
    <t>Adquisición de dos unidades de Escáner, para ser utilizados por la Dirección Financiera para la digitalización de expedientes de cada área, según formulario de Adquisición 0615-2025 de fecha 26 de agosto 2025.</t>
  </si>
  <si>
    <t>Reparación de vehículo tipo: servicio que incluye 2 Desmontajes y montajes de muletas delanteras, 2 desmontajes y montajes de cabezales de dirección, 1alineación y 4 balances; que incluye: 2 muletas y 2 cabezales de barra estabilizadora delantera para la camioneta Toyota, Rav4, 2018, color negro mica; propiedad de la SIE, según formulario de adquisición 0782-2025 de fecha 23 de octubre de 2025.</t>
  </si>
  <si>
    <t>ADQUISICIÓN DE AIRES ACONDICIONADOS PARA USO DE LA SECRETARÍA DE INTELIGENCIA ESTRATÉGICA DEL ESTADO, SEGÚN FORMULARIO DE ADQUISICIÓN 0494-2025 DE FECHA 1 DE AGOSTO DE 2025.</t>
  </si>
  <si>
    <t>Servicio de enlace de internet primario, tipo Corporativo para uso de los funcionarios y servidores públicos que laboran en la Secretaría de Inteligencia Estratégica del Estado; el cual es necesario para el desarrollo de sus funciones, correspondiente al mes de septiembre de 2025.</t>
  </si>
  <si>
    <t>Servicio de Enlace de Internet Secundario, tipo corporativo de 100 Mbps que permitirá garantizar la alta disponibilidad y estabilidad de la conexión a internet sin interrupciones para los funcionarios y servidores públicos de la Secretaría de Inteligencia Estratégica del Estado, correspondiente al mes de septiembre 2025.</t>
  </si>
  <si>
    <t>Capacitación para la elaboración de manuales administrativos, será utilizado para fortalecer conocimientos de 7 servidores públicos de la Dirección Administrativa de la SIE, según formulario de adquisición 0594-2025 de fecha 21 de agosto de 2025.</t>
  </si>
  <si>
    <t>Curso sobre gestión por procesos en la administración pública, será utilizado para fortalecer conocimientos de 3 servidores públicos de la SIE, según formulario de adquisición 0707-2025 de fecha 10 de septiembre de 2025.</t>
  </si>
  <si>
    <t>Alcantarillado Municipal de agua; Tipo: Servicio para el edificio de la Secretaría de Inteligencia Estratégica del Estado, según período de lectura de septiembre a octubre del 2025.</t>
  </si>
  <si>
    <t>Energía eléctrica; tipo: servicio, será para cubrir el consumo de servicio de energía eléctrica del edificio de la Secretaría de Inteligencia Estratégica del Estado, correspondiente al mes de septiembre de 2025.</t>
  </si>
  <si>
    <t>Telefonía fija; tipo: servicio correspondiente al mes de septiembre de 2025, utilizado en las instalaciones de la Secretaría de Inteligencia Estratégica del Estado.</t>
  </si>
  <si>
    <t xml:space="preserve">FUENTE: R00812608.rpt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</si>
</sst>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47">
    <xf numFmtId="0" fontId="0" fillId="0" borderId="0" xfId="0"/>
    <xf numFmtId="0" fontId="1" fillId="0" borderId="0" xfId="0" applyFont="1"/>
    <xf numFmtId="0" fontId="2" fillId="0" borderId="0" xfId="0" applyFont="1"/>
    <xf numFmtId="0" fontId="3" fillId="0" borderId="0" xfId="0" applyFont="1"/>
    <xf numFmtId="0" fontId="1" fillId="3" borderId="0" xfId="0" applyFont="1" applyFill="1"/>
    <xf numFmtId="0" fontId="5" fillId="0" borderId="0" xfId="0" applyFont="1" applyAlignment="1">
      <alignment horizontal="center" vertical="center"/>
    </xf>
    <xf numFmtId="0" fontId="5" fillId="0" borderId="0" xfId="0" applyFont="1"/>
    <xf numFmtId="43" fontId="5" fillId="0" borderId="0" xfId="1" applyFont="1"/>
    <xf numFmtId="0" fontId="5" fillId="0" borderId="0" xfId="0" applyFont="1" applyAlignment="1">
      <alignment horizontal="justify" vertical="center"/>
    </xf>
    <xf numFmtId="0" fontId="2" fillId="3" borderId="0" xfId="0" applyFont="1" applyFill="1"/>
    <xf numFmtId="0" fontId="1" fillId="0" borderId="0" xfId="0" applyFont="1" applyFill="1"/>
    <xf numFmtId="0" fontId="12" fillId="3" borderId="1" xfId="0" applyFont="1" applyFill="1" applyBorder="1" applyAlignment="1">
      <alignment horizontal="center" vertical="center" wrapText="1"/>
    </xf>
    <xf numFmtId="0" fontId="13" fillId="0" borderId="1" xfId="0" quotePrefix="1" applyFont="1" applyFill="1" applyBorder="1" applyAlignment="1">
      <alignment horizontal="justify" vertical="center" wrapText="1"/>
    </xf>
    <xf numFmtId="0" fontId="12" fillId="3"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2"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7"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1" applyFont="1" applyFill="1" applyBorder="1" applyAlignment="1">
      <alignment horizontal="right" vertical="center" wrapText="1"/>
    </xf>
    <xf numFmtId="0" fontId="13" fillId="3" borderId="1" xfId="0" applyFont="1" applyFill="1" applyBorder="1" applyAlignment="1">
      <alignment horizontal="center" vertical="center"/>
    </xf>
    <xf numFmtId="43" fontId="15" fillId="3" borderId="1" xfId="1"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Border="1"/>
    <xf numFmtId="43" fontId="6" fillId="0" borderId="0" xfId="1" applyFont="1" applyBorder="1"/>
    <xf numFmtId="0" fontId="16" fillId="0" borderId="2" xfId="0" applyFont="1" applyBorder="1" applyAlignment="1">
      <alignment vertical="center"/>
    </xf>
    <xf numFmtId="0" fontId="16" fillId="0" borderId="0" xfId="0" applyFont="1" applyAlignment="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13" fillId="3" borderId="1" xfId="0" applyFont="1" applyFill="1" applyBorder="1" applyAlignment="1">
      <alignment horizontal="justify"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3133725</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176893"/>
          <a:ext cx="1193347" cy="10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3"/>
  <sheetViews>
    <sheetView tabSelected="1" topLeftCell="A75" zoomScale="70" zoomScaleNormal="70" workbookViewId="0">
      <selection activeCell="B76" sqref="B76:J76"/>
    </sheetView>
  </sheetViews>
  <sheetFormatPr baseColWidth="10" defaultRowHeight="14.25" x14ac:dyDescent="0.2"/>
  <cols>
    <col min="1" max="1" width="11.42578125" style="1"/>
    <col min="2" max="2" width="6.7109375" style="5" customWidth="1"/>
    <col min="3" max="3" width="28.140625" style="5" customWidth="1"/>
    <col min="4" max="4" width="66.7109375" style="8" customWidth="1"/>
    <col min="5" max="5" width="16.28515625" style="5" customWidth="1"/>
    <col min="6" max="6" width="55.85546875" style="8" customWidth="1"/>
    <col min="7" max="7" width="7.7109375" style="5" customWidth="1"/>
    <col min="8" max="8" width="33.7109375" style="5" customWidth="1"/>
    <col min="9" max="9" width="21.85546875" style="6" customWidth="1"/>
    <col min="10" max="10" width="16.7109375" style="6" customWidth="1"/>
    <col min="11" max="11" width="22.5703125" style="7" customWidth="1"/>
    <col min="12" max="16384" width="11.42578125" style="1"/>
  </cols>
  <sheetData>
    <row r="1" spans="2:11" s="3" customFormat="1" ht="16.5" customHeight="1" x14ac:dyDescent="0.35">
      <c r="B1" s="41" t="s">
        <v>3</v>
      </c>
      <c r="C1" s="41"/>
      <c r="D1" s="41"/>
      <c r="E1" s="41"/>
      <c r="F1" s="41"/>
      <c r="G1" s="41"/>
      <c r="H1" s="41"/>
      <c r="I1" s="41"/>
      <c r="J1" s="41"/>
      <c r="K1" s="41"/>
    </row>
    <row r="2" spans="2:11" s="3" customFormat="1" ht="16.5" customHeight="1" x14ac:dyDescent="0.35">
      <c r="B2" s="41" t="s">
        <v>18</v>
      </c>
      <c r="C2" s="41"/>
      <c r="D2" s="41"/>
      <c r="E2" s="41"/>
      <c r="F2" s="41"/>
      <c r="G2" s="41"/>
      <c r="H2" s="41"/>
      <c r="I2" s="41"/>
      <c r="J2" s="41"/>
      <c r="K2" s="41"/>
    </row>
    <row r="3" spans="2:11" s="3" customFormat="1" ht="16.5" customHeight="1" x14ac:dyDescent="0.35">
      <c r="B3" s="46" t="s">
        <v>19</v>
      </c>
      <c r="C3" s="46"/>
      <c r="D3" s="46"/>
      <c r="E3" s="46"/>
      <c r="F3" s="46"/>
      <c r="G3" s="46"/>
      <c r="H3" s="46"/>
      <c r="I3" s="46"/>
      <c r="J3" s="46"/>
      <c r="K3" s="46"/>
    </row>
    <row r="4" spans="2:11" s="3" customFormat="1" ht="16.5" customHeight="1" x14ac:dyDescent="0.35">
      <c r="B4" s="43" t="s">
        <v>4</v>
      </c>
      <c r="C4" s="43"/>
      <c r="D4" s="43"/>
      <c r="E4" s="43"/>
      <c r="F4" s="43"/>
      <c r="G4" s="43"/>
      <c r="H4" s="43"/>
      <c r="I4" s="43"/>
      <c r="J4" s="43"/>
      <c r="K4" s="43"/>
    </row>
    <row r="5" spans="2:11" s="3" customFormat="1" ht="15.75" customHeight="1" x14ac:dyDescent="0.2">
      <c r="B5" s="44" t="s">
        <v>60</v>
      </c>
      <c r="C5" s="44"/>
      <c r="D5" s="44"/>
      <c r="E5" s="44"/>
      <c r="F5" s="44"/>
      <c r="G5" s="44"/>
      <c r="H5" s="44"/>
      <c r="I5" s="44"/>
      <c r="J5" s="44"/>
      <c r="K5" s="44"/>
    </row>
    <row r="6" spans="2:11" s="3" customFormat="1" ht="15.75" customHeight="1" x14ac:dyDescent="0.2">
      <c r="B6" s="44" t="s">
        <v>8</v>
      </c>
      <c r="C6" s="44"/>
      <c r="D6" s="44"/>
      <c r="E6" s="44"/>
      <c r="F6" s="44" t="s">
        <v>8</v>
      </c>
      <c r="G6" s="44"/>
      <c r="H6" s="44"/>
      <c r="I6" s="44"/>
      <c r="J6" s="44"/>
      <c r="K6" s="44"/>
    </row>
    <row r="7" spans="2:11" s="3" customFormat="1" ht="15.75" customHeight="1" x14ac:dyDescent="0.2">
      <c r="B7" s="45" t="s">
        <v>7</v>
      </c>
      <c r="C7" s="45"/>
      <c r="D7" s="45"/>
      <c r="E7" s="45"/>
      <c r="F7" s="45" t="s">
        <v>9</v>
      </c>
      <c r="G7" s="45"/>
      <c r="H7" s="45"/>
      <c r="I7" s="45"/>
      <c r="J7" s="45"/>
      <c r="K7" s="45"/>
    </row>
    <row r="8" spans="2:11" ht="15" customHeight="1" x14ac:dyDescent="0.35">
      <c r="B8" s="24"/>
      <c r="C8" s="19"/>
      <c r="D8" s="25"/>
      <c r="E8" s="24"/>
      <c r="F8" s="26"/>
      <c r="G8" s="24"/>
      <c r="H8" s="24"/>
      <c r="I8" s="27"/>
      <c r="J8" s="27"/>
      <c r="K8" s="28"/>
    </row>
    <row r="9" spans="2:11" s="2" customFormat="1" ht="65.25" customHeight="1" x14ac:dyDescent="0.2">
      <c r="B9" s="31"/>
      <c r="C9" s="32" t="s">
        <v>2</v>
      </c>
      <c r="D9" s="33" t="s">
        <v>6</v>
      </c>
      <c r="E9" s="33" t="s">
        <v>5</v>
      </c>
      <c r="F9" s="33" t="s">
        <v>12</v>
      </c>
      <c r="G9" s="42" t="s">
        <v>1</v>
      </c>
      <c r="H9" s="42"/>
      <c r="I9" s="32" t="s">
        <v>11</v>
      </c>
      <c r="J9" s="32" t="s">
        <v>13</v>
      </c>
      <c r="K9" s="34" t="s">
        <v>0</v>
      </c>
    </row>
    <row r="10" spans="2:11" s="9" customFormat="1" ht="98.25" customHeight="1" x14ac:dyDescent="0.2">
      <c r="B10" s="20">
        <v>1</v>
      </c>
      <c r="C10" s="11" t="s">
        <v>14</v>
      </c>
      <c r="D10" s="12" t="s">
        <v>61</v>
      </c>
      <c r="E10" s="13">
        <v>9929290</v>
      </c>
      <c r="F10" s="11" t="s">
        <v>21</v>
      </c>
      <c r="G10" s="13">
        <v>113</v>
      </c>
      <c r="H10" s="11" t="s">
        <v>22</v>
      </c>
      <c r="I10" s="21">
        <v>5472.5</v>
      </c>
      <c r="J10" s="21">
        <v>1</v>
      </c>
      <c r="K10" s="21">
        <f>I10*J10</f>
        <v>5472.5</v>
      </c>
    </row>
    <row r="11" spans="2:11" s="9" customFormat="1" ht="99" customHeight="1" x14ac:dyDescent="0.2">
      <c r="B11" s="20">
        <v>2</v>
      </c>
      <c r="C11" s="11" t="s">
        <v>14</v>
      </c>
      <c r="D11" s="14" t="s">
        <v>62</v>
      </c>
      <c r="E11" s="13">
        <v>55429963</v>
      </c>
      <c r="F11" s="11" t="s">
        <v>63</v>
      </c>
      <c r="G11" s="13">
        <v>243</v>
      </c>
      <c r="H11" s="11" t="s">
        <v>64</v>
      </c>
      <c r="I11" s="21">
        <v>7500</v>
      </c>
      <c r="J11" s="21">
        <v>1</v>
      </c>
      <c r="K11" s="21">
        <f>I11*J11</f>
        <v>7500</v>
      </c>
    </row>
    <row r="12" spans="2:11" s="9" customFormat="1" ht="105" customHeight="1" x14ac:dyDescent="0.2">
      <c r="B12" s="20">
        <v>3</v>
      </c>
      <c r="C12" s="11" t="s">
        <v>14</v>
      </c>
      <c r="D12" s="15" t="s">
        <v>65</v>
      </c>
      <c r="E12" s="13">
        <v>120344696</v>
      </c>
      <c r="F12" s="11" t="s">
        <v>66</v>
      </c>
      <c r="G12" s="13">
        <v>233</v>
      </c>
      <c r="H12" s="11" t="s">
        <v>46</v>
      </c>
      <c r="I12" s="21">
        <v>1920</v>
      </c>
      <c r="J12" s="21">
        <v>1</v>
      </c>
      <c r="K12" s="21">
        <f t="shared" ref="K12:K70" si="0">I12*J12</f>
        <v>1920</v>
      </c>
    </row>
    <row r="13" spans="2:11" s="9" customFormat="1" ht="103.5" customHeight="1" x14ac:dyDescent="0.2">
      <c r="B13" s="20">
        <v>4</v>
      </c>
      <c r="C13" s="11" t="s">
        <v>14</v>
      </c>
      <c r="D13" s="15" t="s">
        <v>67</v>
      </c>
      <c r="E13" s="13">
        <v>104130237</v>
      </c>
      <c r="F13" s="11" t="s">
        <v>68</v>
      </c>
      <c r="G13" s="16">
        <v>254</v>
      </c>
      <c r="H13" s="11" t="s">
        <v>23</v>
      </c>
      <c r="I13" s="21">
        <v>1200</v>
      </c>
      <c r="J13" s="21">
        <v>1</v>
      </c>
      <c r="K13" s="21">
        <f t="shared" si="0"/>
        <v>1200</v>
      </c>
    </row>
    <row r="14" spans="2:11" s="9" customFormat="1" ht="108.75" customHeight="1" x14ac:dyDescent="0.2">
      <c r="B14" s="20">
        <v>5</v>
      </c>
      <c r="C14" s="11" t="s">
        <v>14</v>
      </c>
      <c r="D14" s="15" t="s">
        <v>69</v>
      </c>
      <c r="E14" s="13">
        <v>80187188</v>
      </c>
      <c r="F14" s="11" t="s">
        <v>70</v>
      </c>
      <c r="G14" s="16">
        <v>328</v>
      </c>
      <c r="H14" s="11" t="s">
        <v>20</v>
      </c>
      <c r="I14" s="21">
        <v>1200</v>
      </c>
      <c r="J14" s="21">
        <v>1</v>
      </c>
      <c r="K14" s="21">
        <f t="shared" si="0"/>
        <v>1200</v>
      </c>
    </row>
    <row r="15" spans="2:11" s="9" customFormat="1" ht="117.75" customHeight="1" x14ac:dyDescent="0.2">
      <c r="B15" s="20">
        <v>6</v>
      </c>
      <c r="C15" s="11" t="s">
        <v>14</v>
      </c>
      <c r="D15" s="15" t="s">
        <v>71</v>
      </c>
      <c r="E15" s="13">
        <v>62869396</v>
      </c>
      <c r="F15" s="11" t="s">
        <v>72</v>
      </c>
      <c r="G15" s="16">
        <v>322</v>
      </c>
      <c r="H15" s="11" t="s">
        <v>29</v>
      </c>
      <c r="I15" s="21">
        <v>1930</v>
      </c>
      <c r="J15" s="21">
        <v>1</v>
      </c>
      <c r="K15" s="21">
        <f t="shared" si="0"/>
        <v>1930</v>
      </c>
    </row>
    <row r="16" spans="2:11" s="9" customFormat="1" ht="96" customHeight="1" x14ac:dyDescent="0.2">
      <c r="B16" s="20">
        <v>7</v>
      </c>
      <c r="C16" s="11" t="s">
        <v>14</v>
      </c>
      <c r="D16" s="15" t="s">
        <v>73</v>
      </c>
      <c r="E16" s="13">
        <v>80187188</v>
      </c>
      <c r="F16" s="11" t="s">
        <v>70</v>
      </c>
      <c r="G16" s="16">
        <v>269</v>
      </c>
      <c r="H16" s="11" t="s">
        <v>47</v>
      </c>
      <c r="I16" s="21">
        <v>1776</v>
      </c>
      <c r="J16" s="21">
        <v>1</v>
      </c>
      <c r="K16" s="21">
        <f>I16*J16</f>
        <v>1776</v>
      </c>
    </row>
    <row r="17" spans="2:11" s="9" customFormat="1" ht="124.5" customHeight="1" x14ac:dyDescent="0.2">
      <c r="B17" s="20">
        <v>8</v>
      </c>
      <c r="C17" s="11" t="s">
        <v>14</v>
      </c>
      <c r="D17" s="15" t="s">
        <v>74</v>
      </c>
      <c r="E17" s="13">
        <v>72620129</v>
      </c>
      <c r="F17" s="11" t="s">
        <v>75</v>
      </c>
      <c r="G17" s="13">
        <v>329</v>
      </c>
      <c r="H17" s="11" t="s">
        <v>50</v>
      </c>
      <c r="I17" s="21">
        <v>24650</v>
      </c>
      <c r="J17" s="21">
        <v>1</v>
      </c>
      <c r="K17" s="21">
        <f>I17*J17</f>
        <v>24650</v>
      </c>
    </row>
    <row r="18" spans="2:11" s="9" customFormat="1" ht="137.25" customHeight="1" x14ac:dyDescent="0.2">
      <c r="B18" s="20">
        <v>9</v>
      </c>
      <c r="C18" s="11" t="s">
        <v>14</v>
      </c>
      <c r="D18" s="15" t="s">
        <v>76</v>
      </c>
      <c r="E18" s="13">
        <v>7683111</v>
      </c>
      <c r="F18" s="11" t="s">
        <v>77</v>
      </c>
      <c r="G18" s="13">
        <v>329</v>
      </c>
      <c r="H18" s="11" t="s">
        <v>50</v>
      </c>
      <c r="I18" s="21">
        <v>6725</v>
      </c>
      <c r="J18" s="21">
        <v>1</v>
      </c>
      <c r="K18" s="21">
        <f t="shared" ref="K18:K68" si="1">I18*J18</f>
        <v>6725</v>
      </c>
    </row>
    <row r="19" spans="2:11" s="9" customFormat="1" ht="128.25" customHeight="1" x14ac:dyDescent="0.2">
      <c r="B19" s="20">
        <v>10</v>
      </c>
      <c r="C19" s="11" t="s">
        <v>14</v>
      </c>
      <c r="D19" s="15" t="s">
        <v>78</v>
      </c>
      <c r="E19" s="13">
        <v>29577969</v>
      </c>
      <c r="F19" s="11" t="s">
        <v>79</v>
      </c>
      <c r="G19" s="13">
        <v>169</v>
      </c>
      <c r="H19" s="11" t="s">
        <v>25</v>
      </c>
      <c r="I19" s="21">
        <v>7300</v>
      </c>
      <c r="J19" s="21">
        <v>1</v>
      </c>
      <c r="K19" s="21">
        <f t="shared" si="1"/>
        <v>7300</v>
      </c>
    </row>
    <row r="20" spans="2:11" s="9" customFormat="1" ht="87" customHeight="1" x14ac:dyDescent="0.2">
      <c r="B20" s="20">
        <v>11</v>
      </c>
      <c r="C20" s="11" t="s">
        <v>14</v>
      </c>
      <c r="D20" s="15" t="s">
        <v>80</v>
      </c>
      <c r="E20" s="13">
        <v>92997694</v>
      </c>
      <c r="F20" s="11" t="s">
        <v>34</v>
      </c>
      <c r="G20" s="13">
        <v>232</v>
      </c>
      <c r="H20" s="11" t="s">
        <v>81</v>
      </c>
      <c r="I20" s="21">
        <v>600</v>
      </c>
      <c r="J20" s="21">
        <v>1</v>
      </c>
      <c r="K20" s="21">
        <f t="shared" si="1"/>
        <v>600</v>
      </c>
    </row>
    <row r="21" spans="2:11" s="9" customFormat="1" ht="110.25" customHeight="1" x14ac:dyDescent="0.2">
      <c r="B21" s="20">
        <v>12</v>
      </c>
      <c r="C21" s="11" t="s">
        <v>14</v>
      </c>
      <c r="D21" s="15" t="s">
        <v>80</v>
      </c>
      <c r="E21" s="13">
        <v>92997694</v>
      </c>
      <c r="F21" s="11" t="s">
        <v>34</v>
      </c>
      <c r="G21" s="13">
        <v>292</v>
      </c>
      <c r="H21" s="11" t="s">
        <v>35</v>
      </c>
      <c r="I21" s="21">
        <v>4284</v>
      </c>
      <c r="J21" s="21">
        <v>1</v>
      </c>
      <c r="K21" s="21">
        <f t="shared" si="1"/>
        <v>4284</v>
      </c>
    </row>
    <row r="22" spans="2:11" s="9" customFormat="1" ht="109.5" customHeight="1" x14ac:dyDescent="0.2">
      <c r="B22" s="20">
        <v>13</v>
      </c>
      <c r="C22" s="11" t="s">
        <v>14</v>
      </c>
      <c r="D22" s="15" t="s">
        <v>82</v>
      </c>
      <c r="E22" s="13">
        <v>14826097</v>
      </c>
      <c r="F22" s="11" t="s">
        <v>83</v>
      </c>
      <c r="G22" s="13">
        <v>328</v>
      </c>
      <c r="H22" s="11" t="s">
        <v>20</v>
      </c>
      <c r="I22" s="21">
        <v>12000</v>
      </c>
      <c r="J22" s="21">
        <v>1</v>
      </c>
      <c r="K22" s="21">
        <f t="shared" si="1"/>
        <v>12000</v>
      </c>
    </row>
    <row r="23" spans="2:11" s="9" customFormat="1" ht="108" customHeight="1" x14ac:dyDescent="0.2">
      <c r="B23" s="20">
        <v>14</v>
      </c>
      <c r="C23" s="11" t="s">
        <v>14</v>
      </c>
      <c r="D23" s="15" t="s">
        <v>84</v>
      </c>
      <c r="E23" s="13">
        <v>26379813</v>
      </c>
      <c r="F23" s="11" t="s">
        <v>85</v>
      </c>
      <c r="G23" s="13">
        <v>285</v>
      </c>
      <c r="H23" s="11" t="s">
        <v>86</v>
      </c>
      <c r="I23" s="21">
        <v>14080</v>
      </c>
      <c r="J23" s="21">
        <v>1</v>
      </c>
      <c r="K23" s="21">
        <f t="shared" si="1"/>
        <v>14080</v>
      </c>
    </row>
    <row r="24" spans="2:11" s="9" customFormat="1" ht="117.75" customHeight="1" x14ac:dyDescent="0.2">
      <c r="B24" s="20">
        <v>15</v>
      </c>
      <c r="C24" s="11" t="s">
        <v>14</v>
      </c>
      <c r="D24" s="15" t="s">
        <v>87</v>
      </c>
      <c r="E24" s="13">
        <v>93902301</v>
      </c>
      <c r="F24" s="11" t="s">
        <v>88</v>
      </c>
      <c r="G24" s="13">
        <v>141</v>
      </c>
      <c r="H24" s="11" t="s">
        <v>43</v>
      </c>
      <c r="I24" s="21">
        <v>9945</v>
      </c>
      <c r="J24" s="21">
        <v>1</v>
      </c>
      <c r="K24" s="21">
        <f t="shared" si="1"/>
        <v>9945</v>
      </c>
    </row>
    <row r="25" spans="2:11" s="9" customFormat="1" ht="112.5" customHeight="1" x14ac:dyDescent="0.2">
      <c r="B25" s="20">
        <v>16</v>
      </c>
      <c r="C25" s="11" t="s">
        <v>14</v>
      </c>
      <c r="D25" s="15" t="s">
        <v>89</v>
      </c>
      <c r="E25" s="13">
        <v>3306224</v>
      </c>
      <c r="F25" s="11" t="s">
        <v>27</v>
      </c>
      <c r="G25" s="13">
        <v>211</v>
      </c>
      <c r="H25" s="11" t="s">
        <v>28</v>
      </c>
      <c r="I25" s="21">
        <v>3750</v>
      </c>
      <c r="J25" s="21">
        <v>1</v>
      </c>
      <c r="K25" s="21">
        <f t="shared" si="1"/>
        <v>3750</v>
      </c>
    </row>
    <row r="26" spans="2:11" s="9" customFormat="1" ht="114" customHeight="1" x14ac:dyDescent="0.2">
      <c r="B26" s="20">
        <v>17</v>
      </c>
      <c r="C26" s="11" t="s">
        <v>14</v>
      </c>
      <c r="D26" s="15" t="s">
        <v>90</v>
      </c>
      <c r="E26" s="13">
        <v>15817164</v>
      </c>
      <c r="F26" s="11" t="s">
        <v>91</v>
      </c>
      <c r="G26" s="13">
        <v>322</v>
      </c>
      <c r="H26" s="11" t="s">
        <v>29</v>
      </c>
      <c r="I26" s="21">
        <v>23125</v>
      </c>
      <c r="J26" s="21">
        <v>1</v>
      </c>
      <c r="K26" s="21">
        <f t="shared" si="1"/>
        <v>23125</v>
      </c>
    </row>
    <row r="27" spans="2:11" s="9" customFormat="1" ht="147.75" customHeight="1" x14ac:dyDescent="0.2">
      <c r="B27" s="20">
        <v>18</v>
      </c>
      <c r="C27" s="11" t="s">
        <v>14</v>
      </c>
      <c r="D27" s="15" t="s">
        <v>92</v>
      </c>
      <c r="E27" s="13">
        <v>94358478</v>
      </c>
      <c r="F27" s="11" t="s">
        <v>93</v>
      </c>
      <c r="G27" s="13">
        <v>324</v>
      </c>
      <c r="H27" s="11" t="s">
        <v>94</v>
      </c>
      <c r="I27" s="21">
        <v>5991</v>
      </c>
      <c r="J27" s="21">
        <v>1</v>
      </c>
      <c r="K27" s="21">
        <f t="shared" si="1"/>
        <v>5991</v>
      </c>
    </row>
    <row r="28" spans="2:11" s="9" customFormat="1" ht="128.25" customHeight="1" x14ac:dyDescent="0.2">
      <c r="B28" s="20">
        <v>19</v>
      </c>
      <c r="C28" s="11" t="s">
        <v>14</v>
      </c>
      <c r="D28" s="15" t="s">
        <v>95</v>
      </c>
      <c r="E28" s="13">
        <v>36359823</v>
      </c>
      <c r="F28" s="11" t="s">
        <v>96</v>
      </c>
      <c r="G28" s="13">
        <v>272</v>
      </c>
      <c r="H28" s="11" t="s">
        <v>97</v>
      </c>
      <c r="I28" s="21">
        <v>21950</v>
      </c>
      <c r="J28" s="21">
        <v>1</v>
      </c>
      <c r="K28" s="21">
        <f t="shared" si="1"/>
        <v>21950</v>
      </c>
    </row>
    <row r="29" spans="2:11" s="9" customFormat="1" ht="99.75" customHeight="1" x14ac:dyDescent="0.2">
      <c r="B29" s="20">
        <v>20</v>
      </c>
      <c r="C29" s="11" t="s">
        <v>14</v>
      </c>
      <c r="D29" s="15" t="s">
        <v>98</v>
      </c>
      <c r="E29" s="13">
        <v>96786345</v>
      </c>
      <c r="F29" s="11" t="s">
        <v>99</v>
      </c>
      <c r="G29" s="13">
        <v>299</v>
      </c>
      <c r="H29" s="11" t="s">
        <v>38</v>
      </c>
      <c r="I29" s="21">
        <v>10000</v>
      </c>
      <c r="J29" s="21">
        <v>1</v>
      </c>
      <c r="K29" s="21">
        <f t="shared" si="1"/>
        <v>10000</v>
      </c>
    </row>
    <row r="30" spans="2:11" s="9" customFormat="1" ht="113.25" customHeight="1" x14ac:dyDescent="0.2">
      <c r="B30" s="20">
        <v>21</v>
      </c>
      <c r="C30" s="11" t="s">
        <v>14</v>
      </c>
      <c r="D30" s="15" t="s">
        <v>100</v>
      </c>
      <c r="E30" s="13">
        <v>114429316</v>
      </c>
      <c r="F30" s="11" t="s">
        <v>101</v>
      </c>
      <c r="G30" s="13">
        <v>322</v>
      </c>
      <c r="H30" s="11" t="s">
        <v>29</v>
      </c>
      <c r="I30" s="21">
        <v>24799.8</v>
      </c>
      <c r="J30" s="21">
        <v>1</v>
      </c>
      <c r="K30" s="21">
        <f t="shared" si="1"/>
        <v>24799.8</v>
      </c>
    </row>
    <row r="31" spans="2:11" s="9" customFormat="1" ht="101.25" customHeight="1" x14ac:dyDescent="0.2">
      <c r="B31" s="20">
        <v>22</v>
      </c>
      <c r="C31" s="11" t="s">
        <v>14</v>
      </c>
      <c r="D31" s="14" t="s">
        <v>102</v>
      </c>
      <c r="E31" s="13">
        <v>74859005</v>
      </c>
      <c r="F31" s="11" t="s">
        <v>32</v>
      </c>
      <c r="G31" s="13">
        <v>113</v>
      </c>
      <c r="H31" s="11" t="s">
        <v>22</v>
      </c>
      <c r="I31" s="21">
        <v>205</v>
      </c>
      <c r="J31" s="21">
        <v>1</v>
      </c>
      <c r="K31" s="21">
        <f t="shared" si="1"/>
        <v>205</v>
      </c>
    </row>
    <row r="32" spans="2:11" s="9" customFormat="1" ht="107.25" customHeight="1" x14ac:dyDescent="0.2">
      <c r="B32" s="20">
        <v>23</v>
      </c>
      <c r="C32" s="11" t="s">
        <v>14</v>
      </c>
      <c r="D32" s="15" t="s">
        <v>103</v>
      </c>
      <c r="E32" s="13">
        <v>74859005</v>
      </c>
      <c r="F32" s="11" t="s">
        <v>32</v>
      </c>
      <c r="G32" s="13">
        <v>113</v>
      </c>
      <c r="H32" s="11" t="s">
        <v>22</v>
      </c>
      <c r="I32" s="21">
        <v>205</v>
      </c>
      <c r="J32" s="21">
        <v>1</v>
      </c>
      <c r="K32" s="21">
        <f t="shared" si="1"/>
        <v>205</v>
      </c>
    </row>
    <row r="33" spans="2:11" s="9" customFormat="1" ht="107.25" customHeight="1" x14ac:dyDescent="0.2">
      <c r="B33" s="20">
        <v>24</v>
      </c>
      <c r="C33" s="11" t="s">
        <v>14</v>
      </c>
      <c r="D33" s="15" t="s">
        <v>104</v>
      </c>
      <c r="E33" s="13">
        <v>74859005</v>
      </c>
      <c r="F33" s="11" t="s">
        <v>32</v>
      </c>
      <c r="G33" s="13">
        <v>113</v>
      </c>
      <c r="H33" s="11" t="s">
        <v>22</v>
      </c>
      <c r="I33" s="21">
        <v>205</v>
      </c>
      <c r="J33" s="21">
        <v>1</v>
      </c>
      <c r="K33" s="21">
        <f t="shared" si="1"/>
        <v>205</v>
      </c>
    </row>
    <row r="34" spans="2:11" s="9" customFormat="1" ht="107.25" customHeight="1" x14ac:dyDescent="0.2">
      <c r="B34" s="20">
        <v>25</v>
      </c>
      <c r="C34" s="11" t="s">
        <v>14</v>
      </c>
      <c r="D34" s="15" t="s">
        <v>105</v>
      </c>
      <c r="E34" s="13">
        <v>74859005</v>
      </c>
      <c r="F34" s="11" t="s">
        <v>32</v>
      </c>
      <c r="G34" s="13">
        <v>113</v>
      </c>
      <c r="H34" s="11" t="s">
        <v>22</v>
      </c>
      <c r="I34" s="21">
        <v>205</v>
      </c>
      <c r="J34" s="21">
        <v>1</v>
      </c>
      <c r="K34" s="21">
        <f t="shared" si="1"/>
        <v>205</v>
      </c>
    </row>
    <row r="35" spans="2:11" s="9" customFormat="1" ht="107.25" customHeight="1" x14ac:dyDescent="0.2">
      <c r="B35" s="20">
        <v>26</v>
      </c>
      <c r="C35" s="11" t="s">
        <v>14</v>
      </c>
      <c r="D35" s="15" t="s">
        <v>106</v>
      </c>
      <c r="E35" s="13">
        <v>57775273</v>
      </c>
      <c r="F35" s="11" t="s">
        <v>107</v>
      </c>
      <c r="G35" s="13">
        <v>328</v>
      </c>
      <c r="H35" s="11" t="s">
        <v>20</v>
      </c>
      <c r="I35" s="21">
        <v>24990</v>
      </c>
      <c r="J35" s="21">
        <v>1</v>
      </c>
      <c r="K35" s="21">
        <f t="shared" si="1"/>
        <v>24990</v>
      </c>
    </row>
    <row r="36" spans="2:11" s="9" customFormat="1" ht="107.25" customHeight="1" x14ac:dyDescent="0.2">
      <c r="B36" s="20">
        <v>27</v>
      </c>
      <c r="C36" s="11" t="s">
        <v>14</v>
      </c>
      <c r="D36" s="15" t="s">
        <v>108</v>
      </c>
      <c r="E36" s="13">
        <v>93902301</v>
      </c>
      <c r="F36" s="11" t="s">
        <v>88</v>
      </c>
      <c r="G36" s="13">
        <v>141</v>
      </c>
      <c r="H36" s="11" t="s">
        <v>43</v>
      </c>
      <c r="I36" s="21">
        <v>24786</v>
      </c>
      <c r="J36" s="21">
        <v>1</v>
      </c>
      <c r="K36" s="21">
        <f t="shared" si="1"/>
        <v>24786</v>
      </c>
    </row>
    <row r="37" spans="2:11" s="9" customFormat="1" ht="107.25" customHeight="1" x14ac:dyDescent="0.2">
      <c r="B37" s="20">
        <v>28</v>
      </c>
      <c r="C37" s="11" t="s">
        <v>14</v>
      </c>
      <c r="D37" s="15" t="s">
        <v>109</v>
      </c>
      <c r="E37" s="13">
        <v>81451296</v>
      </c>
      <c r="F37" s="11" t="s">
        <v>110</v>
      </c>
      <c r="G37" s="13">
        <v>199</v>
      </c>
      <c r="H37" s="11" t="s">
        <v>26</v>
      </c>
      <c r="I37" s="21">
        <v>2808</v>
      </c>
      <c r="J37" s="21">
        <v>1</v>
      </c>
      <c r="K37" s="21">
        <f t="shared" si="1"/>
        <v>2808</v>
      </c>
    </row>
    <row r="38" spans="2:11" s="9" customFormat="1" ht="107.25" customHeight="1" x14ac:dyDescent="0.2">
      <c r="B38" s="20">
        <v>29</v>
      </c>
      <c r="C38" s="11" t="s">
        <v>14</v>
      </c>
      <c r="D38" s="15" t="s">
        <v>111</v>
      </c>
      <c r="E38" s="13">
        <v>15066290</v>
      </c>
      <c r="F38" s="11" t="s">
        <v>36</v>
      </c>
      <c r="G38" s="13">
        <v>289</v>
      </c>
      <c r="H38" s="11" t="s">
        <v>112</v>
      </c>
      <c r="I38" s="21">
        <v>1050</v>
      </c>
      <c r="J38" s="21">
        <v>1</v>
      </c>
      <c r="K38" s="21">
        <f t="shared" si="1"/>
        <v>1050</v>
      </c>
    </row>
    <row r="39" spans="2:11" s="9" customFormat="1" ht="107.25" customHeight="1" x14ac:dyDescent="0.2">
      <c r="B39" s="20">
        <v>30</v>
      </c>
      <c r="C39" s="11" t="s">
        <v>14</v>
      </c>
      <c r="D39" s="15" t="s">
        <v>113</v>
      </c>
      <c r="E39" s="13">
        <v>60823348</v>
      </c>
      <c r="F39" s="11" t="s">
        <v>114</v>
      </c>
      <c r="G39" s="13">
        <v>169</v>
      </c>
      <c r="H39" s="11" t="s">
        <v>25</v>
      </c>
      <c r="I39" s="21">
        <v>8500</v>
      </c>
      <c r="J39" s="21">
        <v>1</v>
      </c>
      <c r="K39" s="21">
        <f t="shared" si="1"/>
        <v>8500</v>
      </c>
    </row>
    <row r="40" spans="2:11" s="9" customFormat="1" ht="107.25" customHeight="1" x14ac:dyDescent="0.2">
      <c r="B40" s="20">
        <v>31</v>
      </c>
      <c r="C40" s="11" t="s">
        <v>14</v>
      </c>
      <c r="D40" s="15" t="s">
        <v>115</v>
      </c>
      <c r="E40" s="13">
        <v>60823348</v>
      </c>
      <c r="F40" s="11" t="s">
        <v>114</v>
      </c>
      <c r="G40" s="13">
        <v>169</v>
      </c>
      <c r="H40" s="11" t="s">
        <v>25</v>
      </c>
      <c r="I40" s="21">
        <v>6300</v>
      </c>
      <c r="J40" s="21">
        <v>1</v>
      </c>
      <c r="K40" s="21">
        <f t="shared" si="1"/>
        <v>6300</v>
      </c>
    </row>
    <row r="41" spans="2:11" s="9" customFormat="1" ht="107.25" customHeight="1" x14ac:dyDescent="0.2">
      <c r="B41" s="20">
        <v>32</v>
      </c>
      <c r="C41" s="11" t="s">
        <v>14</v>
      </c>
      <c r="D41" s="15" t="s">
        <v>116</v>
      </c>
      <c r="E41" s="13">
        <v>72620129</v>
      </c>
      <c r="F41" s="11" t="s">
        <v>75</v>
      </c>
      <c r="G41" s="13">
        <v>329</v>
      </c>
      <c r="H41" s="11" t="s">
        <v>50</v>
      </c>
      <c r="I41" s="21">
        <v>13950</v>
      </c>
      <c r="J41" s="21">
        <v>1</v>
      </c>
      <c r="K41" s="21">
        <f t="shared" si="1"/>
        <v>13950</v>
      </c>
    </row>
    <row r="42" spans="2:11" s="9" customFormat="1" ht="107.25" customHeight="1" x14ac:dyDescent="0.2">
      <c r="B42" s="20">
        <v>33</v>
      </c>
      <c r="C42" s="11" t="s">
        <v>14</v>
      </c>
      <c r="D42" s="15" t="s">
        <v>117</v>
      </c>
      <c r="E42" s="13">
        <v>72620129</v>
      </c>
      <c r="F42" s="11" t="s">
        <v>75</v>
      </c>
      <c r="G42" s="13">
        <v>329</v>
      </c>
      <c r="H42" s="11" t="s">
        <v>50</v>
      </c>
      <c r="I42" s="21">
        <v>21600</v>
      </c>
      <c r="J42" s="21">
        <v>1</v>
      </c>
      <c r="K42" s="21">
        <f t="shared" si="1"/>
        <v>21600</v>
      </c>
    </row>
    <row r="43" spans="2:11" s="9" customFormat="1" ht="107.25" customHeight="1" x14ac:dyDescent="0.2">
      <c r="B43" s="20">
        <v>34</v>
      </c>
      <c r="C43" s="11" t="s">
        <v>14</v>
      </c>
      <c r="D43" s="15" t="s">
        <v>118</v>
      </c>
      <c r="E43" s="13">
        <v>92997694</v>
      </c>
      <c r="F43" s="11" t="s">
        <v>34</v>
      </c>
      <c r="G43" s="13">
        <v>292</v>
      </c>
      <c r="H43" s="11" t="s">
        <v>35</v>
      </c>
      <c r="I43" s="21">
        <v>1600</v>
      </c>
      <c r="J43" s="21">
        <v>1</v>
      </c>
      <c r="K43" s="21">
        <f t="shared" si="1"/>
        <v>1600</v>
      </c>
    </row>
    <row r="44" spans="2:11" s="9" customFormat="1" ht="107.25" customHeight="1" x14ac:dyDescent="0.2">
      <c r="B44" s="20">
        <v>35</v>
      </c>
      <c r="C44" s="11" t="s">
        <v>14</v>
      </c>
      <c r="D44" s="15" t="s">
        <v>119</v>
      </c>
      <c r="E44" s="13">
        <v>72700440</v>
      </c>
      <c r="F44" s="11" t="s">
        <v>45</v>
      </c>
      <c r="G44" s="13">
        <v>268</v>
      </c>
      <c r="H44" s="11" t="s">
        <v>24</v>
      </c>
      <c r="I44" s="21">
        <v>2000</v>
      </c>
      <c r="J44" s="21">
        <v>1</v>
      </c>
      <c r="K44" s="21">
        <f t="shared" si="1"/>
        <v>2000</v>
      </c>
    </row>
    <row r="45" spans="2:11" s="9" customFormat="1" ht="121.5" customHeight="1" x14ac:dyDescent="0.2">
      <c r="B45" s="20">
        <v>36</v>
      </c>
      <c r="C45" s="11" t="s">
        <v>14</v>
      </c>
      <c r="D45" s="15" t="s">
        <v>120</v>
      </c>
      <c r="E45" s="13">
        <v>109842901</v>
      </c>
      <c r="F45" s="11" t="s">
        <v>121</v>
      </c>
      <c r="G45" s="13">
        <v>268</v>
      </c>
      <c r="H45" s="11" t="s">
        <v>24</v>
      </c>
      <c r="I45" s="21">
        <v>406</v>
      </c>
      <c r="J45" s="21">
        <v>1</v>
      </c>
      <c r="K45" s="21">
        <f t="shared" si="1"/>
        <v>406</v>
      </c>
    </row>
    <row r="46" spans="2:11" s="9" customFormat="1" ht="107.25" customHeight="1" x14ac:dyDescent="0.2">
      <c r="B46" s="20">
        <v>37</v>
      </c>
      <c r="C46" s="11" t="s">
        <v>14</v>
      </c>
      <c r="D46" s="15" t="s">
        <v>120</v>
      </c>
      <c r="E46" s="13">
        <v>109842901</v>
      </c>
      <c r="F46" s="11" t="s">
        <v>121</v>
      </c>
      <c r="G46" s="13">
        <v>283</v>
      </c>
      <c r="H46" s="11" t="s">
        <v>40</v>
      </c>
      <c r="I46" s="21">
        <v>1920</v>
      </c>
      <c r="J46" s="21">
        <v>1</v>
      </c>
      <c r="K46" s="21">
        <f t="shared" si="1"/>
        <v>1920</v>
      </c>
    </row>
    <row r="47" spans="2:11" s="9" customFormat="1" ht="107.25" customHeight="1" x14ac:dyDescent="0.2">
      <c r="B47" s="20">
        <v>38</v>
      </c>
      <c r="C47" s="11" t="s">
        <v>14</v>
      </c>
      <c r="D47" s="15" t="s">
        <v>122</v>
      </c>
      <c r="E47" s="13">
        <v>109842901</v>
      </c>
      <c r="F47" s="11" t="s">
        <v>121</v>
      </c>
      <c r="G47" s="13">
        <v>268</v>
      </c>
      <c r="H47" s="11" t="s">
        <v>24</v>
      </c>
      <c r="I47" s="21">
        <v>137.5</v>
      </c>
      <c r="J47" s="21">
        <v>1</v>
      </c>
      <c r="K47" s="21">
        <f t="shared" si="1"/>
        <v>137.5</v>
      </c>
    </row>
    <row r="48" spans="2:11" s="9" customFormat="1" ht="107.25" customHeight="1" x14ac:dyDescent="0.2">
      <c r="B48" s="20">
        <v>39</v>
      </c>
      <c r="C48" s="11" t="s">
        <v>14</v>
      </c>
      <c r="D48" s="15" t="s">
        <v>122</v>
      </c>
      <c r="E48" s="13">
        <v>109842901</v>
      </c>
      <c r="F48" s="11" t="s">
        <v>121</v>
      </c>
      <c r="G48" s="13">
        <v>283</v>
      </c>
      <c r="H48" s="11" t="s">
        <v>40</v>
      </c>
      <c r="I48" s="21">
        <v>1750</v>
      </c>
      <c r="J48" s="21">
        <v>1</v>
      </c>
      <c r="K48" s="21">
        <f t="shared" si="1"/>
        <v>1750</v>
      </c>
    </row>
    <row r="49" spans="2:11" s="9" customFormat="1" ht="107.25" customHeight="1" x14ac:dyDescent="0.2">
      <c r="B49" s="20">
        <v>40</v>
      </c>
      <c r="C49" s="11" t="s">
        <v>14</v>
      </c>
      <c r="D49" s="15" t="s">
        <v>123</v>
      </c>
      <c r="E49" s="13">
        <v>7683111</v>
      </c>
      <c r="F49" s="11" t="s">
        <v>77</v>
      </c>
      <c r="G49" s="13">
        <v>297</v>
      </c>
      <c r="H49" s="11" t="s">
        <v>44</v>
      </c>
      <c r="I49" s="21">
        <v>175</v>
      </c>
      <c r="J49" s="21">
        <v>1</v>
      </c>
      <c r="K49" s="21">
        <f t="shared" si="1"/>
        <v>175</v>
      </c>
    </row>
    <row r="50" spans="2:11" s="9" customFormat="1" ht="107.25" customHeight="1" x14ac:dyDescent="0.2">
      <c r="B50" s="20">
        <v>41</v>
      </c>
      <c r="C50" s="11" t="s">
        <v>14</v>
      </c>
      <c r="D50" s="15" t="s">
        <v>123</v>
      </c>
      <c r="E50" s="13">
        <v>7683111</v>
      </c>
      <c r="F50" s="11" t="s">
        <v>77</v>
      </c>
      <c r="G50" s="13">
        <v>283</v>
      </c>
      <c r="H50" s="11" t="s">
        <v>40</v>
      </c>
      <c r="I50" s="21">
        <v>224</v>
      </c>
      <c r="J50" s="21">
        <v>1</v>
      </c>
      <c r="K50" s="21">
        <f t="shared" si="1"/>
        <v>224</v>
      </c>
    </row>
    <row r="51" spans="2:11" s="9" customFormat="1" ht="107.25" customHeight="1" x14ac:dyDescent="0.2">
      <c r="B51" s="20">
        <v>42</v>
      </c>
      <c r="C51" s="11" t="s">
        <v>14</v>
      </c>
      <c r="D51" s="15" t="s">
        <v>123</v>
      </c>
      <c r="E51" s="13">
        <v>7683111</v>
      </c>
      <c r="F51" s="11" t="s">
        <v>77</v>
      </c>
      <c r="G51" s="13">
        <v>268</v>
      </c>
      <c r="H51" s="11" t="s">
        <v>24</v>
      </c>
      <c r="I51" s="21">
        <v>262.5</v>
      </c>
      <c r="J51" s="21">
        <v>1</v>
      </c>
      <c r="K51" s="21">
        <f t="shared" si="1"/>
        <v>262.5</v>
      </c>
    </row>
    <row r="52" spans="2:11" s="9" customFormat="1" ht="107.25" customHeight="1" x14ac:dyDescent="0.2">
      <c r="B52" s="20">
        <v>43</v>
      </c>
      <c r="C52" s="11" t="s">
        <v>14</v>
      </c>
      <c r="D52" s="15" t="s">
        <v>123</v>
      </c>
      <c r="E52" s="13">
        <v>7683111</v>
      </c>
      <c r="F52" s="11" t="s">
        <v>77</v>
      </c>
      <c r="G52" s="13">
        <v>261</v>
      </c>
      <c r="H52" s="11" t="s">
        <v>48</v>
      </c>
      <c r="I52" s="21">
        <v>464</v>
      </c>
      <c r="J52" s="21">
        <v>1</v>
      </c>
      <c r="K52" s="21">
        <f t="shared" si="1"/>
        <v>464</v>
      </c>
    </row>
    <row r="53" spans="2:11" s="9" customFormat="1" ht="107.25" customHeight="1" x14ac:dyDescent="0.2">
      <c r="B53" s="20">
        <v>44</v>
      </c>
      <c r="C53" s="11" t="s">
        <v>14</v>
      </c>
      <c r="D53" s="15" t="s">
        <v>123</v>
      </c>
      <c r="E53" s="13">
        <v>7683111</v>
      </c>
      <c r="F53" s="11" t="s">
        <v>77</v>
      </c>
      <c r="G53" s="13">
        <v>281</v>
      </c>
      <c r="H53" s="11" t="s">
        <v>124</v>
      </c>
      <c r="I53" s="21">
        <v>681.25</v>
      </c>
      <c r="J53" s="21">
        <v>1</v>
      </c>
      <c r="K53" s="21">
        <f t="shared" si="1"/>
        <v>681.25</v>
      </c>
    </row>
    <row r="54" spans="2:11" s="9" customFormat="1" ht="107.25" customHeight="1" x14ac:dyDescent="0.2">
      <c r="B54" s="20">
        <v>45</v>
      </c>
      <c r="C54" s="11" t="s">
        <v>14</v>
      </c>
      <c r="D54" s="15" t="s">
        <v>123</v>
      </c>
      <c r="E54" s="13">
        <v>7683111</v>
      </c>
      <c r="F54" s="11" t="s">
        <v>77</v>
      </c>
      <c r="G54" s="13">
        <v>284</v>
      </c>
      <c r="H54" s="11" t="s">
        <v>33</v>
      </c>
      <c r="I54" s="21">
        <v>3780</v>
      </c>
      <c r="J54" s="21">
        <v>1</v>
      </c>
      <c r="K54" s="21">
        <f t="shared" si="1"/>
        <v>3780</v>
      </c>
    </row>
    <row r="55" spans="2:11" s="9" customFormat="1" ht="107.25" customHeight="1" x14ac:dyDescent="0.2">
      <c r="B55" s="20">
        <v>46</v>
      </c>
      <c r="C55" s="11" t="s">
        <v>14</v>
      </c>
      <c r="D55" s="15" t="s">
        <v>125</v>
      </c>
      <c r="E55" s="13">
        <v>5780667</v>
      </c>
      <c r="F55" s="11" t="s">
        <v>126</v>
      </c>
      <c r="G55" s="13">
        <v>328</v>
      </c>
      <c r="H55" s="11" t="s">
        <v>20</v>
      </c>
      <c r="I55" s="21">
        <v>16296</v>
      </c>
      <c r="J55" s="21">
        <v>1</v>
      </c>
      <c r="K55" s="21">
        <f t="shared" si="1"/>
        <v>16296</v>
      </c>
    </row>
    <row r="56" spans="2:11" s="9" customFormat="1" ht="107.25" customHeight="1" x14ac:dyDescent="0.2">
      <c r="B56" s="20">
        <v>47</v>
      </c>
      <c r="C56" s="11" t="s">
        <v>14</v>
      </c>
      <c r="D56" s="15" t="s">
        <v>127</v>
      </c>
      <c r="E56" s="13">
        <v>6328288</v>
      </c>
      <c r="F56" s="11" t="s">
        <v>128</v>
      </c>
      <c r="G56" s="13">
        <v>298</v>
      </c>
      <c r="H56" s="11" t="s">
        <v>37</v>
      </c>
      <c r="I56" s="21">
        <v>5076</v>
      </c>
      <c r="J56" s="21">
        <v>1</v>
      </c>
      <c r="K56" s="21">
        <f t="shared" si="1"/>
        <v>5076</v>
      </c>
    </row>
    <row r="57" spans="2:11" s="9" customFormat="1" ht="107.25" customHeight="1" x14ac:dyDescent="0.2">
      <c r="B57" s="20">
        <v>48</v>
      </c>
      <c r="C57" s="11" t="s">
        <v>14</v>
      </c>
      <c r="D57" s="15" t="s">
        <v>129</v>
      </c>
      <c r="E57" s="13">
        <v>7683111</v>
      </c>
      <c r="F57" s="11" t="s">
        <v>77</v>
      </c>
      <c r="G57" s="13">
        <v>286</v>
      </c>
      <c r="H57" s="11" t="s">
        <v>39</v>
      </c>
      <c r="I57" s="21">
        <v>990</v>
      </c>
      <c r="J57" s="21">
        <v>1</v>
      </c>
      <c r="K57" s="21">
        <f t="shared" si="1"/>
        <v>990</v>
      </c>
    </row>
    <row r="58" spans="2:11" s="9" customFormat="1" ht="107.25" customHeight="1" x14ac:dyDescent="0.2">
      <c r="B58" s="20">
        <v>49</v>
      </c>
      <c r="C58" s="11" t="s">
        <v>14</v>
      </c>
      <c r="D58" s="15" t="s">
        <v>130</v>
      </c>
      <c r="E58" s="13">
        <v>70512191</v>
      </c>
      <c r="F58" s="11" t="s">
        <v>131</v>
      </c>
      <c r="G58" s="13">
        <v>329</v>
      </c>
      <c r="H58" s="11" t="s">
        <v>50</v>
      </c>
      <c r="I58" s="21">
        <v>1688</v>
      </c>
      <c r="J58" s="21">
        <v>1</v>
      </c>
      <c r="K58" s="21">
        <f t="shared" si="1"/>
        <v>1688</v>
      </c>
    </row>
    <row r="59" spans="2:11" s="9" customFormat="1" ht="107.25" customHeight="1" x14ac:dyDescent="0.2">
      <c r="B59" s="20">
        <v>50</v>
      </c>
      <c r="C59" s="11" t="s">
        <v>14</v>
      </c>
      <c r="D59" s="15" t="s">
        <v>132</v>
      </c>
      <c r="E59" s="13">
        <v>67718833</v>
      </c>
      <c r="F59" s="11" t="s">
        <v>133</v>
      </c>
      <c r="G59" s="13">
        <v>322</v>
      </c>
      <c r="H59" s="11" t="s">
        <v>29</v>
      </c>
      <c r="I59" s="21">
        <v>2975</v>
      </c>
      <c r="J59" s="21">
        <v>1</v>
      </c>
      <c r="K59" s="21">
        <f t="shared" si="1"/>
        <v>2975</v>
      </c>
    </row>
    <row r="60" spans="2:11" s="9" customFormat="1" ht="107.25" customHeight="1" x14ac:dyDescent="0.2">
      <c r="B60" s="20">
        <v>51</v>
      </c>
      <c r="C60" s="11" t="s">
        <v>14</v>
      </c>
      <c r="D60" s="15" t="s">
        <v>134</v>
      </c>
      <c r="E60" s="13">
        <v>7683111</v>
      </c>
      <c r="F60" s="11" t="s">
        <v>77</v>
      </c>
      <c r="G60" s="13">
        <v>322</v>
      </c>
      <c r="H60" s="11" t="s">
        <v>29</v>
      </c>
      <c r="I60" s="21">
        <v>1050</v>
      </c>
      <c r="J60" s="21">
        <v>1</v>
      </c>
      <c r="K60" s="21">
        <f t="shared" si="1"/>
        <v>1050</v>
      </c>
    </row>
    <row r="61" spans="2:11" s="9" customFormat="1" ht="107.25" customHeight="1" x14ac:dyDescent="0.2">
      <c r="B61" s="20">
        <v>52</v>
      </c>
      <c r="C61" s="11" t="s">
        <v>14</v>
      </c>
      <c r="D61" s="15" t="s">
        <v>135</v>
      </c>
      <c r="E61" s="13">
        <v>34584072</v>
      </c>
      <c r="F61" s="11" t="s">
        <v>41</v>
      </c>
      <c r="G61" s="13">
        <v>171</v>
      </c>
      <c r="H61" s="11" t="s">
        <v>42</v>
      </c>
      <c r="I61" s="21">
        <v>1420</v>
      </c>
      <c r="J61" s="21">
        <v>1</v>
      </c>
      <c r="K61" s="21">
        <f t="shared" si="1"/>
        <v>1420</v>
      </c>
    </row>
    <row r="62" spans="2:11" s="9" customFormat="1" ht="107.25" customHeight="1" x14ac:dyDescent="0.2">
      <c r="B62" s="20">
        <v>53</v>
      </c>
      <c r="C62" s="11" t="s">
        <v>14</v>
      </c>
      <c r="D62" s="15" t="s">
        <v>136</v>
      </c>
      <c r="E62" s="13">
        <v>89771125</v>
      </c>
      <c r="F62" s="11" t="s">
        <v>137</v>
      </c>
      <c r="G62" s="13">
        <v>158</v>
      </c>
      <c r="H62" s="11" t="s">
        <v>138</v>
      </c>
      <c r="I62" s="21">
        <v>1530</v>
      </c>
      <c r="J62" s="21">
        <v>1</v>
      </c>
      <c r="K62" s="21">
        <f t="shared" si="1"/>
        <v>1530</v>
      </c>
    </row>
    <row r="63" spans="2:11" s="9" customFormat="1" ht="107.25" customHeight="1" x14ac:dyDescent="0.2">
      <c r="B63" s="20">
        <v>54</v>
      </c>
      <c r="C63" s="11" t="s">
        <v>14</v>
      </c>
      <c r="D63" s="15" t="s">
        <v>139</v>
      </c>
      <c r="E63" s="13">
        <v>7683111</v>
      </c>
      <c r="F63" s="11" t="s">
        <v>77</v>
      </c>
      <c r="G63" s="13">
        <v>268</v>
      </c>
      <c r="H63" s="11" t="s">
        <v>24</v>
      </c>
      <c r="I63" s="21">
        <v>24877.65</v>
      </c>
      <c r="J63" s="21">
        <v>1</v>
      </c>
      <c r="K63" s="21">
        <f t="shared" si="1"/>
        <v>24877.65</v>
      </c>
    </row>
    <row r="64" spans="2:11" s="9" customFormat="1" ht="107.25" customHeight="1" x14ac:dyDescent="0.2">
      <c r="B64" s="20">
        <v>55</v>
      </c>
      <c r="C64" s="11" t="s">
        <v>14</v>
      </c>
      <c r="D64" s="15" t="s">
        <v>140</v>
      </c>
      <c r="E64" s="13">
        <v>60024607</v>
      </c>
      <c r="F64" s="11" t="s">
        <v>30</v>
      </c>
      <c r="G64" s="13">
        <v>165</v>
      </c>
      <c r="H64" s="11" t="s">
        <v>31</v>
      </c>
      <c r="I64" s="21">
        <v>4720</v>
      </c>
      <c r="J64" s="21">
        <v>1</v>
      </c>
      <c r="K64" s="21">
        <f t="shared" si="1"/>
        <v>4720</v>
      </c>
    </row>
    <row r="65" spans="2:11" s="9" customFormat="1" ht="107.25" customHeight="1" x14ac:dyDescent="0.2">
      <c r="B65" s="20">
        <v>56</v>
      </c>
      <c r="C65" s="11" t="s">
        <v>14</v>
      </c>
      <c r="D65" s="15" t="s">
        <v>141</v>
      </c>
      <c r="E65" s="13">
        <v>7683111</v>
      </c>
      <c r="F65" s="11" t="s">
        <v>77</v>
      </c>
      <c r="G65" s="13">
        <v>268</v>
      </c>
      <c r="H65" s="11" t="s">
        <v>24</v>
      </c>
      <c r="I65" s="21">
        <v>543.9</v>
      </c>
      <c r="J65" s="21">
        <v>1</v>
      </c>
      <c r="K65" s="21">
        <f t="shared" si="1"/>
        <v>543.9</v>
      </c>
    </row>
    <row r="66" spans="2:11" s="9" customFormat="1" ht="107.25" customHeight="1" x14ac:dyDescent="0.2">
      <c r="B66" s="20">
        <v>57</v>
      </c>
      <c r="C66" s="11" t="s">
        <v>14</v>
      </c>
      <c r="D66" s="15" t="s">
        <v>141</v>
      </c>
      <c r="E66" s="13">
        <v>7683111</v>
      </c>
      <c r="F66" s="11" t="s">
        <v>77</v>
      </c>
      <c r="G66" s="13">
        <v>297</v>
      </c>
      <c r="H66" s="11" t="s">
        <v>44</v>
      </c>
      <c r="I66" s="21">
        <v>15796</v>
      </c>
      <c r="J66" s="21">
        <v>1</v>
      </c>
      <c r="K66" s="21">
        <f t="shared" si="1"/>
        <v>15796</v>
      </c>
    </row>
    <row r="67" spans="2:11" s="9" customFormat="1" ht="107.25" customHeight="1" x14ac:dyDescent="0.2">
      <c r="B67" s="20">
        <v>58</v>
      </c>
      <c r="C67" s="11" t="s">
        <v>14</v>
      </c>
      <c r="D67" s="15" t="s">
        <v>142</v>
      </c>
      <c r="E67" s="13">
        <v>14826097</v>
      </c>
      <c r="F67" s="11" t="s">
        <v>83</v>
      </c>
      <c r="G67" s="13">
        <v>328</v>
      </c>
      <c r="H67" s="11" t="s">
        <v>20</v>
      </c>
      <c r="I67" s="21">
        <v>13990</v>
      </c>
      <c r="J67" s="21">
        <v>1</v>
      </c>
      <c r="K67" s="21">
        <f t="shared" si="1"/>
        <v>13990</v>
      </c>
    </row>
    <row r="68" spans="2:11" s="9" customFormat="1" ht="136.5" customHeight="1" x14ac:dyDescent="0.2">
      <c r="B68" s="20">
        <v>59</v>
      </c>
      <c r="C68" s="11" t="s">
        <v>14</v>
      </c>
      <c r="D68" s="15" t="s">
        <v>143</v>
      </c>
      <c r="E68" s="13">
        <v>60024607</v>
      </c>
      <c r="F68" s="11" t="s">
        <v>30</v>
      </c>
      <c r="G68" s="13">
        <v>165</v>
      </c>
      <c r="H68" s="11" t="s">
        <v>31</v>
      </c>
      <c r="I68" s="21">
        <v>3815</v>
      </c>
      <c r="J68" s="21">
        <v>1</v>
      </c>
      <c r="K68" s="21">
        <f t="shared" si="1"/>
        <v>3815</v>
      </c>
    </row>
    <row r="69" spans="2:11" s="10" customFormat="1" ht="33.75" customHeight="1" x14ac:dyDescent="0.2">
      <c r="B69" s="37" t="s">
        <v>10</v>
      </c>
      <c r="C69" s="37"/>
      <c r="D69" s="37"/>
      <c r="E69" s="37"/>
      <c r="F69" s="37"/>
      <c r="G69" s="37"/>
      <c r="H69" s="37"/>
      <c r="I69" s="37"/>
      <c r="J69" s="37"/>
      <c r="K69" s="23">
        <f>SUM(K10:K68)</f>
        <v>403170.10000000003</v>
      </c>
    </row>
    <row r="70" spans="2:11" s="4" customFormat="1" ht="100.5" customHeight="1" x14ac:dyDescent="0.2">
      <c r="B70" s="22">
        <v>1</v>
      </c>
      <c r="C70" s="17" t="s">
        <v>15</v>
      </c>
      <c r="D70" s="35" t="s">
        <v>144</v>
      </c>
      <c r="E70" s="22">
        <v>28171624</v>
      </c>
      <c r="F70" s="11" t="s">
        <v>49</v>
      </c>
      <c r="G70" s="13">
        <v>329</v>
      </c>
      <c r="H70" s="11" t="s">
        <v>50</v>
      </c>
      <c r="I70" s="21">
        <v>53888</v>
      </c>
      <c r="J70" s="21">
        <v>1</v>
      </c>
      <c r="K70" s="21">
        <f t="shared" si="0"/>
        <v>53888</v>
      </c>
    </row>
    <row r="71" spans="2:11" s="4" customFormat="1" ht="111.75" customHeight="1" x14ac:dyDescent="0.2">
      <c r="B71" s="22">
        <v>2</v>
      </c>
      <c r="C71" s="17" t="s">
        <v>15</v>
      </c>
      <c r="D71" s="35" t="s">
        <v>145</v>
      </c>
      <c r="E71" s="13">
        <v>24408999</v>
      </c>
      <c r="F71" s="11" t="s">
        <v>51</v>
      </c>
      <c r="G71" s="13">
        <v>113</v>
      </c>
      <c r="H71" s="11" t="s">
        <v>22</v>
      </c>
      <c r="I71" s="21">
        <v>2630</v>
      </c>
      <c r="J71" s="21">
        <v>1</v>
      </c>
      <c r="K71" s="21">
        <f t="shared" ref="K71:K72" si="2">I71*J71</f>
        <v>2630</v>
      </c>
    </row>
    <row r="72" spans="2:11" s="4" customFormat="1" ht="105.75" customHeight="1" x14ac:dyDescent="0.2">
      <c r="B72" s="22">
        <v>3</v>
      </c>
      <c r="C72" s="17" t="s">
        <v>15</v>
      </c>
      <c r="D72" s="35" t="s">
        <v>146</v>
      </c>
      <c r="E72" s="13">
        <v>21059411</v>
      </c>
      <c r="F72" s="11" t="s">
        <v>52</v>
      </c>
      <c r="G72" s="13">
        <v>113</v>
      </c>
      <c r="H72" s="11" t="s">
        <v>22</v>
      </c>
      <c r="I72" s="21">
        <v>3584</v>
      </c>
      <c r="J72" s="21">
        <v>1</v>
      </c>
      <c r="K72" s="21">
        <f t="shared" si="2"/>
        <v>3584</v>
      </c>
    </row>
    <row r="73" spans="2:11" s="4" customFormat="1" ht="41.25" customHeight="1" x14ac:dyDescent="0.2">
      <c r="B73" s="37" t="s">
        <v>10</v>
      </c>
      <c r="C73" s="37"/>
      <c r="D73" s="37"/>
      <c r="E73" s="37"/>
      <c r="F73" s="37"/>
      <c r="G73" s="37"/>
      <c r="H73" s="37"/>
      <c r="I73" s="37"/>
      <c r="J73" s="37"/>
      <c r="K73" s="23">
        <f>SUM(K70:K72)</f>
        <v>60102</v>
      </c>
    </row>
    <row r="74" spans="2:11" s="4" customFormat="1" ht="86.25" customHeight="1" x14ac:dyDescent="0.2">
      <c r="B74" s="11">
        <v>1</v>
      </c>
      <c r="C74" s="11" t="s">
        <v>53</v>
      </c>
      <c r="D74" s="35" t="s">
        <v>147</v>
      </c>
      <c r="E74" s="11">
        <v>3440737</v>
      </c>
      <c r="F74" s="11" t="s">
        <v>55</v>
      </c>
      <c r="G74" s="11">
        <v>185</v>
      </c>
      <c r="H74" s="11" t="s">
        <v>54</v>
      </c>
      <c r="I74" s="21">
        <v>700</v>
      </c>
      <c r="J74" s="21">
        <v>1</v>
      </c>
      <c r="K74" s="21">
        <f>J74*I74</f>
        <v>700</v>
      </c>
    </row>
    <row r="75" spans="2:11" s="4" customFormat="1" ht="99.75" customHeight="1" x14ac:dyDescent="0.2">
      <c r="B75" s="11">
        <v>2</v>
      </c>
      <c r="C75" s="11" t="s">
        <v>53</v>
      </c>
      <c r="D75" s="35" t="s">
        <v>148</v>
      </c>
      <c r="E75" s="11">
        <v>3440737</v>
      </c>
      <c r="F75" s="11" t="s">
        <v>55</v>
      </c>
      <c r="G75" s="11">
        <v>185</v>
      </c>
      <c r="H75" s="11" t="s">
        <v>54</v>
      </c>
      <c r="I75" s="21">
        <v>300</v>
      </c>
      <c r="J75" s="21">
        <v>1</v>
      </c>
      <c r="K75" s="21">
        <f t="shared" ref="K75" si="3">J75*I75</f>
        <v>300</v>
      </c>
    </row>
    <row r="76" spans="2:11" s="4" customFormat="1" ht="56.25" customHeight="1" x14ac:dyDescent="0.2">
      <c r="B76" s="38" t="s">
        <v>10</v>
      </c>
      <c r="C76" s="39"/>
      <c r="D76" s="39"/>
      <c r="E76" s="39"/>
      <c r="F76" s="39"/>
      <c r="G76" s="39"/>
      <c r="H76" s="39"/>
      <c r="I76" s="39"/>
      <c r="J76" s="40"/>
      <c r="K76" s="23">
        <f>SUM(K74:K75)</f>
        <v>1000</v>
      </c>
    </row>
    <row r="77" spans="2:11" s="10" customFormat="1" ht="96" customHeight="1" x14ac:dyDescent="0.2">
      <c r="B77" s="17">
        <v>1</v>
      </c>
      <c r="C77" s="17" t="s">
        <v>17</v>
      </c>
      <c r="D77" s="18" t="s">
        <v>149</v>
      </c>
      <c r="E77" s="13">
        <v>3306518</v>
      </c>
      <c r="F77" s="11" t="s">
        <v>56</v>
      </c>
      <c r="G77" s="13">
        <v>112</v>
      </c>
      <c r="H77" s="11" t="s">
        <v>57</v>
      </c>
      <c r="I77" s="21">
        <v>7079.84</v>
      </c>
      <c r="J77" s="21">
        <v>1</v>
      </c>
      <c r="K77" s="21">
        <f t="shared" ref="K77" si="4">I77*J77</f>
        <v>7079.84</v>
      </c>
    </row>
    <row r="78" spans="2:11" s="10" customFormat="1" ht="87.75" customHeight="1" x14ac:dyDescent="0.2">
      <c r="B78" s="17">
        <v>2</v>
      </c>
      <c r="C78" s="17" t="s">
        <v>17</v>
      </c>
      <c r="D78" s="18" t="s">
        <v>150</v>
      </c>
      <c r="E78" s="13">
        <v>326445</v>
      </c>
      <c r="F78" s="11" t="s">
        <v>58</v>
      </c>
      <c r="G78" s="13">
        <v>111</v>
      </c>
      <c r="H78" s="11" t="s">
        <v>59</v>
      </c>
      <c r="I78" s="21">
        <v>36413.160000000003</v>
      </c>
      <c r="J78" s="21">
        <v>1</v>
      </c>
      <c r="K78" s="21">
        <f>I78*J78</f>
        <v>36413.160000000003</v>
      </c>
    </row>
    <row r="79" spans="2:11" s="10" customFormat="1" ht="85.5" customHeight="1" x14ac:dyDescent="0.2">
      <c r="B79" s="17">
        <v>3</v>
      </c>
      <c r="C79" s="17" t="s">
        <v>17</v>
      </c>
      <c r="D79" s="18" t="s">
        <v>151</v>
      </c>
      <c r="E79" s="13">
        <v>9929290</v>
      </c>
      <c r="F79" s="11" t="s">
        <v>21</v>
      </c>
      <c r="G79" s="13">
        <v>113</v>
      </c>
      <c r="H79" s="11" t="s">
        <v>22</v>
      </c>
      <c r="I79" s="21">
        <v>1237.5</v>
      </c>
      <c r="J79" s="21">
        <v>1</v>
      </c>
      <c r="K79" s="21">
        <f t="shared" ref="K79" si="5">I79*J79</f>
        <v>1237.5</v>
      </c>
    </row>
    <row r="80" spans="2:11" ht="37.5" customHeight="1" x14ac:dyDescent="0.2">
      <c r="B80" s="37" t="s">
        <v>10</v>
      </c>
      <c r="C80" s="37"/>
      <c r="D80" s="37"/>
      <c r="E80" s="37"/>
      <c r="F80" s="37"/>
      <c r="G80" s="37"/>
      <c r="H80" s="37"/>
      <c r="I80" s="37"/>
      <c r="J80" s="37"/>
      <c r="K80" s="23">
        <f>SUM(K77:K79)</f>
        <v>44730.5</v>
      </c>
    </row>
    <row r="81" spans="2:11" ht="24" customHeight="1" x14ac:dyDescent="0.2">
      <c r="B81" s="36" t="s">
        <v>152</v>
      </c>
      <c r="C81" s="36"/>
      <c r="D81" s="18"/>
      <c r="E81" s="36" t="s">
        <v>16</v>
      </c>
      <c r="F81" s="36"/>
      <c r="G81" s="36"/>
      <c r="H81" s="36"/>
      <c r="I81" s="36"/>
      <c r="J81" s="36"/>
      <c r="K81" s="23">
        <f>SUM(K69+K73+K76+K80)</f>
        <v>509002.60000000003</v>
      </c>
    </row>
    <row r="82" spans="2:11" ht="14.25" customHeight="1" x14ac:dyDescent="0.2">
      <c r="B82" s="29"/>
      <c r="C82" s="29"/>
      <c r="D82" s="29"/>
    </row>
    <row r="83" spans="2:11" ht="14.25" customHeight="1" x14ac:dyDescent="0.2">
      <c r="B83" s="30"/>
      <c r="C83" s="30"/>
      <c r="D83" s="30"/>
    </row>
  </sheetData>
  <autoFilter ref="B9:K9">
    <filterColumn colId="5" showButton="0"/>
  </autoFilter>
  <mergeCells count="14">
    <mergeCell ref="B1:K1"/>
    <mergeCell ref="G9:H9"/>
    <mergeCell ref="B2:K2"/>
    <mergeCell ref="B4:K4"/>
    <mergeCell ref="B5:K5"/>
    <mergeCell ref="B6:K6"/>
    <mergeCell ref="B7:K7"/>
    <mergeCell ref="B3:K3"/>
    <mergeCell ref="B81:C81"/>
    <mergeCell ref="B80:J80"/>
    <mergeCell ref="B69:J69"/>
    <mergeCell ref="B73:J73"/>
    <mergeCell ref="E81:J81"/>
    <mergeCell ref="B76:J76"/>
  </mergeCells>
  <pageMargins left="0.57999999999999996" right="0.51" top="0.65" bottom="0.28999999999999998" header="0.3" footer="2.71"/>
  <pageSetup scale="34"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2025-11-04T19:16:57Z</cp:lastPrinted>
  <dcterms:created xsi:type="dcterms:W3CDTF">2018-07-04T14:55:56Z</dcterms:created>
  <dcterms:modified xsi:type="dcterms:W3CDTF">2025-11-04T19:19:49Z</dcterms:modified>
</cp:coreProperties>
</file>