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ADMINISTRATIVO\ADMINISTRATIVO 2025\DA\INFORMACIÓN PÚBLICA\ARCHIVO 2025\09 SEPTIEMBRE\NUMERAL 11\FORMATO SIE\"/>
    </mc:Choice>
  </mc:AlternateContent>
  <bookViews>
    <workbookView xWindow="0" yWindow="0" windowWidth="24000" windowHeight="8355"/>
  </bookViews>
  <sheets>
    <sheet name="REPORTE NUMERAL 11" sheetId="1" r:id="rId1"/>
  </sheets>
  <definedNames>
    <definedName name="_xlnm._FilterDatabase" localSheetId="0" hidden="1">'REPORTE NUMERAL 11'!$B$9:$K$9</definedName>
    <definedName name="_xlnm.Print_Titles" localSheetId="0">'REPORTE NUMERAL 11'!$9:$9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1" i="1" l="1"/>
  <c r="K65" i="1"/>
  <c r="K64" i="1"/>
  <c r="K63" i="1"/>
  <c r="K62" i="1"/>
  <c r="K61" i="1"/>
  <c r="K60" i="1"/>
  <c r="K59" i="1"/>
  <c r="K58" i="1"/>
  <c r="K57" i="1"/>
  <c r="K56" i="1"/>
  <c r="K55" i="1"/>
  <c r="K75" i="1"/>
  <c r="K74" i="1"/>
  <c r="K73" i="1"/>
  <c r="K72" i="1"/>
  <c r="K71" i="1"/>
  <c r="K70" i="1"/>
  <c r="K69" i="1"/>
  <c r="K68" i="1"/>
  <c r="K67" i="1"/>
  <c r="K66" i="1"/>
  <c r="K54" i="1"/>
  <c r="K53" i="1"/>
  <c r="K81" i="1"/>
  <c r="K82" i="1" s="1"/>
  <c r="K84" i="1" l="1"/>
  <c r="K85" i="1"/>
  <c r="K83" i="1"/>
  <c r="K79" i="1"/>
  <c r="K87" i="1"/>
  <c r="K78" i="1"/>
  <c r="K33" i="1"/>
  <c r="K34" i="1"/>
  <c r="K35" i="1"/>
  <c r="K36" i="1"/>
  <c r="K37" i="1"/>
  <c r="K38" i="1"/>
  <c r="K39" i="1"/>
  <c r="K40" i="1"/>
  <c r="K41" i="1"/>
  <c r="K42" i="1"/>
  <c r="K43" i="1"/>
  <c r="K44" i="1"/>
  <c r="K45" i="1"/>
  <c r="K46" i="1"/>
  <c r="K47" i="1"/>
  <c r="K48" i="1"/>
  <c r="K49" i="1"/>
  <c r="K50" i="1"/>
  <c r="K51" i="1"/>
  <c r="K52" i="1"/>
  <c r="K76" i="1"/>
  <c r="K86" i="1" l="1"/>
  <c r="K10" i="1"/>
  <c r="K11" i="1"/>
  <c r="K30" i="1" l="1"/>
  <c r="K31" i="1"/>
  <c r="K32" i="1"/>
  <c r="K18" i="1"/>
  <c r="K19" i="1"/>
  <c r="K20" i="1"/>
  <c r="K21" i="1"/>
  <c r="K22" i="1"/>
  <c r="K23" i="1"/>
  <c r="K24" i="1"/>
  <c r="K25" i="1"/>
  <c r="K26" i="1"/>
  <c r="K27" i="1"/>
  <c r="K28" i="1"/>
  <c r="K29" i="1"/>
  <c r="K17" i="1"/>
  <c r="K88" i="1" l="1"/>
  <c r="K89" i="1" l="1"/>
  <c r="K90" i="1" s="1"/>
  <c r="K80" i="1"/>
  <c r="K12" i="1"/>
  <c r="K13" i="1"/>
  <c r="K14" i="1"/>
  <c r="K15" i="1"/>
  <c r="K16" i="1"/>
  <c r="K77" i="1" l="1"/>
</calcChain>
</file>

<file path=xl/sharedStrings.xml><?xml version="1.0" encoding="utf-8"?>
<sst xmlns="http://schemas.openxmlformats.org/spreadsheetml/2006/main" count="328" uniqueCount="167">
  <si>
    <t>Renglón presupuestario</t>
  </si>
  <si>
    <t xml:space="preserve">       Modalidad   de 
compra</t>
  </si>
  <si>
    <t>Información de Oficio</t>
  </si>
  <si>
    <t>INFORMACIÓN DE PROCESOS DE CONTRATACIONES</t>
  </si>
  <si>
    <t>NIT</t>
  </si>
  <si>
    <t>Descripción</t>
  </si>
  <si>
    <t>ENTIDAD 11130016</t>
  </si>
  <si>
    <t>Valores expresados en Quetzales</t>
  </si>
  <si>
    <t>Periodo del 01 al 31 de agosto de 2018</t>
  </si>
  <si>
    <t xml:space="preserve">TOTAL DEL PROCESO </t>
  </si>
  <si>
    <t>Precio Unitario</t>
  </si>
  <si>
    <t>BAJA CUANTÍA</t>
  </si>
  <si>
    <t xml:space="preserve">COMPRA DIRECTA CON OFERTA ELECTRÓNICA </t>
  </si>
  <si>
    <t>TOTAL ENTIDAD:</t>
  </si>
  <si>
    <t>PROCEDIMIENTOS REGULADOS POR EL ARTÍCULO 44 LCE (CASOS DE EXCEPCIÓN)</t>
  </si>
  <si>
    <t>Ley de Acceso a la Información Pública - Art 10 Numeral 11</t>
  </si>
  <si>
    <t>Dirección Administrativa</t>
  </si>
  <si>
    <t>FUENTE: R00812608.rpt</t>
  </si>
  <si>
    <t>EQUIPO DE CÓMPUTO</t>
  </si>
  <si>
    <t>TELECOMUNICACIONES DE GUATEMALA  SOCIEDAD ANONIMA</t>
  </si>
  <si>
    <t>TELEFONÍA</t>
  </si>
  <si>
    <t>DAVECO, SOCIEDAD ANONIMA</t>
  </si>
  <si>
    <t>PRODUCTOS PLÁSTICOS, NYLON, VINIL Y P.V.C.</t>
  </si>
  <si>
    <t>OCHOA PUAC ALICIA</t>
  </si>
  <si>
    <t>ÚTILES DE OFICINA</t>
  </si>
  <si>
    <t>AIRE PRO GUATEMALA  SOCIEDAD ANONIMA</t>
  </si>
  <si>
    <t>MANTENIMIENTO Y REPARACIÓN DE OTRAS MAQUINARIAS Y EQUIPOS</t>
  </si>
  <si>
    <t>OTROS SERVICIOS</t>
  </si>
  <si>
    <t>DISTRIBUIDORA JALAPEÑA  SOCIEDAD ANONIMA</t>
  </si>
  <si>
    <t>ALIMENTOS PARA PERSONAS</t>
  </si>
  <si>
    <t>SERVI-AUTOS SAN JORGE SOCIEDAD ANONIMA</t>
  </si>
  <si>
    <t>MANTENIMIENTO Y REPARACIÓN DE MEDIOS DE TRANSPORTE</t>
  </si>
  <si>
    <t>ESTRUCTURAS METÁLICAS ACABADAS</t>
  </si>
  <si>
    <t>ADMINISTRACIÓN DE SERVICIOS DE OUTSOURCING  SOCIEDAD ANÓNIMA</t>
  </si>
  <si>
    <t>PRODUCTOS SANITARIOS, DE LIMPIEZA Y DE USO PERSONAL</t>
  </si>
  <si>
    <t>CONTRERAS GARCÍA BELTER DANILO</t>
  </si>
  <si>
    <t>ACCESORIOS Y REPUESTOS EN GENERAL</t>
  </si>
  <si>
    <t>OTROS MATERIALES Y SUMINISTROS</t>
  </si>
  <si>
    <t>HERRAMIENTAS MENORES</t>
  </si>
  <si>
    <t>LORANCA DE LEÓN YANIRA NOHEMÍ</t>
  </si>
  <si>
    <t>PRODUCTOS DE METAL Y SUS ALEACIONES</t>
  </si>
  <si>
    <t>TECNICENTRO GRAND PRIX SOCIEDAD ANONIMA</t>
  </si>
  <si>
    <t>LIBRERIA E IMPRENTA VIVIAN SOCIEDAD ANONIMA</t>
  </si>
  <si>
    <t>ELEVACIONES TECNICAS SOCIEDAD ANONIMA</t>
  </si>
  <si>
    <t>MANTENIMIENTO Y REPARACIÓN DE EDIFICIOS</t>
  </si>
  <si>
    <t>TRANSPORTE DE PERSONAS</t>
  </si>
  <si>
    <t>DISTRIBUIDORA GENERAL DE MATERIALES ELECTRICOS SOCIEDAD ANONIMA</t>
  </si>
  <si>
    <t>MATERIALES, PRODUCTOS Y ACCS. ELÉCTRICOS, CABLEADO ESTRUCTURADO DE REDES INFORMÁTICAS Y TELEFÓNICAS</t>
  </si>
  <si>
    <t>DISTRIBUIDORA Y COMERCIALIZADORA UNIVERSAL, SOCIEDAD ANÓNIMA</t>
  </si>
  <si>
    <t>OTROS PRODUCTOS QUÍMICOS Y CONEXOS</t>
  </si>
  <si>
    <t>ELEMENTOS Y COMPUESTOS QUÍMICOS</t>
  </si>
  <si>
    <t>DE LEON GARCIA FRANCIS MANUEL</t>
  </si>
  <si>
    <t>OTRAS MAQUINARIAS Y EQUIPOS</t>
  </si>
  <si>
    <t>NAVEGA.COM  SOCIEDAD ANONIMA.</t>
  </si>
  <si>
    <t>LIBERTY NETWORKS GUATEMALA, LIMITADA</t>
  </si>
  <si>
    <t>NEGOCIACIONES ENTRE ENTIDADES PÚBLICAS (ART. 2 LCE)</t>
  </si>
  <si>
    <t>INSTITUTO TECNICO DE CAPACITACION Y PRODUCTIVIDAD INTECAP</t>
  </si>
  <si>
    <t>SERVICIOS DE CAPACITACIÓN</t>
  </si>
  <si>
    <t>INSTITUTO NACIONAL DE ADMINISTRACION PUBLICA INAP</t>
  </si>
  <si>
    <t>EMPRESA MUNICIPAL DE AGUA DE LA CIUDAD DE GUATEMALA</t>
  </si>
  <si>
    <t>AGUA</t>
  </si>
  <si>
    <t>EMPRESA ELECTRICA DE GUATEMALA SOCIEDAD ANONIMA</t>
  </si>
  <si>
    <t>ENERGÍA ELÉCTRICA</t>
  </si>
  <si>
    <t>Cantidad</t>
  </si>
  <si>
    <t>Telefonía fija; tipo: servicio correspondiente al mes de agosto de 2025, utilizado en las instalaciones de la Secretaría de Inteligencia Estratégica del Estado.</t>
  </si>
  <si>
    <t>Suministro de energía eléctrica; tipo: servicio, será para cubrir el consumo de servicio de energía eléctrica del edificio de la Secretaría de Inteligencia Estratégica del Estado, correspondiente al mes de agosto de 2025.</t>
  </si>
  <si>
    <t>Alcantarillado Municipal de agua; Tipo: Servicio para el edificio de la Secretaría de Inteligencia Estratégica del Estado, según período de lectura de agosto a septiembre del 2025.</t>
  </si>
  <si>
    <t>Servicio de Curso sobre instalaciones eléctricas Tipo: Servicio, será para incrementar conocimientos relacionados a tableros de distribución, circuitos eléctricos de iluminación y de fuerza, distribución de circuitos eléctricos, así como protecciones eléctricas, dirigido a 7 servidores públicos de la SIE, según formulario de adquisición 0436-2025 de fecha 21 de julio de 2025.</t>
  </si>
  <si>
    <t>Diplomado en planificación estratégica y gestión pública, será utilizado para actualizar y ampliar conocimientos básicos de 5 servidores públicos de la SIE, según formulario de adquisición 0595-2025 de fecha 21 de agosto de 2025.</t>
  </si>
  <si>
    <t>Servicio de Curso de electricidad básica Tipo: Servicio, será para incrementar conocimientos teóricos y prácticos sobre electricidad básica, dirigido a 5 servidores públicos del Departamento de Servicios Generales y Transportes de la Dirección Administrativa de la SIE, según formulario de adquisición 0435-2025 de fecha 21 de julio de 2025.</t>
  </si>
  <si>
    <t>Servicio de enlace de internet primario, tipo corporativo para uso de los funcionarios y servidores públicos que laboran en la Secretaría de Inteligencia Estratégica del Estado; el cual es necesario para el desarrollo de sus funciones, correspondiente al mes de agosto de 2025.</t>
  </si>
  <si>
    <t>Servicio de enlace de Internet Secundario, tipo corporativo de 100 Mbps que permitirá garantizar la alta disponibilidad y estabilidad de la conexión a internet sin interrupciones para los funcionarios y servidores públicos de la Secretaría de Inteligencia Estratégica del Estado, correspondiente al mes de agosto 2025.</t>
  </si>
  <si>
    <t>CONTRATO ABIERTO (ART.46 LCE)</t>
  </si>
  <si>
    <t>CONTRATO ABIERTO 01-2023 ADQUISICIÓN DE PAPELERÍA, CARTULINAS Y OTROS INSUMOS. Adquisición de 40 cajas de 12 unidades de papel higiénico sera  para abastecimiento de la bodega de Almacén y así poder proveer a la Sección de Servicios Generales los insumos necesarios para el cumplimiento de sus funciones, según formulario 0506-2025 de fecha 05-08-2025.</t>
  </si>
  <si>
    <t>INDUSTRIA DE PRODUCTOS Y SERVICIOS  SOCIEDAD ANONIMA</t>
  </si>
  <si>
    <t>PRODUCTOS DE PAPEL O CARTÓN</t>
  </si>
  <si>
    <t>Servicio para 50 líneas de telefonía móvil, solicitado para el mes de agosto de 2025, será utilizado por los servidores públicos que laboran en la SIE, según formulario de adquisición 0452-2025 de fecha 28 de julio de 2025.</t>
  </si>
  <si>
    <t>Servicio de limpieza básica de vidrios exteriores, de los ventanales exteriores del edificio de la SIE con el fin de mantener en condiciones óptimas la visibilidad, iluminación natural y presentación institucional del inmueble, según formulario de adquisición 0455-2025 de fecha 29 de julio de 2025.</t>
  </si>
  <si>
    <t>Adquisición de 22 unidades de Chapa: Funcionamiento: Mecánico; Tipo: Bola y 39 unidades de Pasador para puerta; Largo: 2 Pulgadas; Material: Metal; Tipo: Corredizo, los materiales solicitados serán utilizados para la instalación o reemplazo de mecanismos de cierre en las puertas de los baños del edificio de la SIE, según formulario de adquisición 0460-2025 de fecha 30 de julio de 2025.</t>
  </si>
  <si>
    <t>Adquisición de 1 Unidad de Probador multifuncional de cable Alcance máximo: 300 Metro; Funcionamiento: Batería recargable; Pantalla: Led; Tipo de cable: Cat5, cat6, se utilizará para verificar y diagnosticar el estado de cables de red y detectar fallas para mantener la funcionalidad de las redes asegurando el correcto funcionamiento de los equipos, según formulario de adquisición 0531-2025 de fecha 6 de agosto de 2025.</t>
  </si>
  <si>
    <t>Adquisición de 6 unidades de tóner número Tn228k y 6 unidades de tóner número Tn228y para garantizar la existencia de stock mínimo operativo en el Departamento de Almacén de la SIE, según Formulario de Adquisición Correlativo: 0512-2025 de fecha 05 de agosto de 2025.</t>
  </si>
  <si>
    <t>Adquisición de 6 unidades de tóner número Tn228m y 6 unidades de tóner número Tn228c para garantizar la existencia de stock mínimo operativo en el Departamento de Almacén de la SIE, según Formulario de Adquisición Correlativo: 0513-2025 de fecha 05 de agosto de 2025.</t>
  </si>
  <si>
    <t>Adquisición de 150 resmas de 500 und de Papel Bond Color: Blanco; Gramaje: 75 Gramos; Tamaño: Carta, para contar con existencia en el Departamento de Almacén y así proveer al Despacho Superior, Subsecretarías, Direcciones, Departamentos, Unidades y Secciones de la SIE, según formulario de adquisición 0505-2025, de fecha 5 de agosto de 2025.</t>
  </si>
  <si>
    <t>Adquisición de 100 unidades de Caja Alto: 26.5 Centímetro; Ancho: 32 Centímetro; Largo: 40 Centímetro; Material: Cartón, o será destinado al abastecimiento del Departamento de Almacén, según formulario de adquisición 0429-2025 de fecha 16 de julio de 2025.</t>
  </si>
  <si>
    <t>Adquisición de varios tóneres para garantizar la existencia de stock mínimo operativo en el Departamento de Almacén de la SIE, según Formularios de Adquisición Correlativos: 0515-2025, 0516-2025, 0520-2025 y 0521-2025 de fecha 05 de agosto de 2025</t>
  </si>
  <si>
    <t>Adquisición de dos (2) unidades de capacitor de 45 microfaradios de 220/240 VAC incluye instalación, serán utilizados para instalarlos en los deshumidificadores con código SICOIN 001EFBCF y 001EFBCE, los cuales se encuentran en el Archivo General de la SIE, esta instalación es necesario para el optimo funcionamiento del motor de estos equipo, según formulario 0532-2025 de fecha 6-08-2025.</t>
  </si>
  <si>
    <t>Adquisición de 250 Garrafón - 18.9 Litro de Agua Clase; Purificada, la solicitud tiene como finalidad asegurar el abastecimiento oportuno y continuo de garrafones de agua pura para la bodega del Almacén, garantizando la disponibilidad de este recurso esencial para el consumo del personal, según formulario de adquisición 0564-2025 de fecha 11 de agosto de 2025.</t>
  </si>
  <si>
    <t>Adquisición de tóneres para garantizar la existencia de stock mínimo operativo en el Departamento de Almacén de la SIE, según Formulario de Adquisición Correlativo: 0517-2025 y 0523-2025 de fecha 05 de agosto de 2025.</t>
  </si>
  <si>
    <t>Licencia AutoCad LT 2025, será utilizado por el equipo de Servicios Generales para elaborar y modificar planos desde la estación de trabajo, que se ubica dentro de la SIE. De agosto 2025 a agosto 2026. Según formulario de adquisición 0495-2025 de fecha 4 de agosto de 2025.</t>
  </si>
  <si>
    <t>Servicio de Transporte de personas, boleto aéreo, se requiere para participar en la IX Reunión Plenaria del Foro Iberoamericano de Escuelas de Inteligencia (FIEI), a realizarse del 02 al 06 de septiembre de 2025 en la Ciudad de México. Según formulario de adquisición 0582-2025 de fecha 14 de agosto de 2025.</t>
  </si>
  <si>
    <t>Adquisición de Tóneres color negro y Tintas color cian, negro, magenta y amarillo para garantizar la existencia de stock mínimo operativo en el Departamento de Almacén de la Secretaría de Inteligencia Estratégica del Estado, según Formularios de Adquisición Correlativo: 0511-2025 y 0514-2025 de fecha 05/08/2025.</t>
  </si>
  <si>
    <t>Adquisición de 25 Dispensadores de papel higiénico, tienen como objetivo mejorar las condiciones de higiene, orden y funcionalidad en los módulos de baños de la SIE lo cual contribuye a mantener un entorno limpio y adecuado para el personal y visitantes que requieran de su uso, según formulario 0419-2025 de fecha 16-07-2025.</t>
  </si>
  <si>
    <t>Adquisición de varios productos de librería para abastecimiento de la bodega de Almacén y así poder proveer a las diferentes unidades Administrativas de la Secretaría de Inteligencia Estratégica del Estado, según formulario de adquisición 0526-2025, con fecha 5 de agosto de 2025.</t>
  </si>
  <si>
    <t>Adquisición de 5 unidades de cortinas en tela screen y 5 unidades de cortinas en tela screen y vinil en varias medidas para los ventanales ubicados en el cuarto nivel del edificio de la Secretaría, según formulario de adquisición 0534-2025 de fecha 7 de agosto de 2025.</t>
  </si>
  <si>
    <t>Adquisición de 200 Paquetes - 460 Gramos(gr), de café Clase: Tostado y molido; Sabor: Clásico, será para contar con existencias, para proveer al Departamento de Servicios Generales, para la atención de reuniones de trabajo, cursos y capacitaciones que se llevan a cabo dentro de la SIE, según formulario de adquisición 0503-2025 de fecha 5 de agosto de 2025.</t>
  </si>
  <si>
    <t>adquisición de canaletas de diferentes medidas, será utilizado por el personal de la Sección de Servicios Generales en diversas actividades operativas que requieren ordenamiento del cableado dentro de las instalaciones de la SIE, según formularios 0421-2025 de fecha 16-07-2025, 0422-2025 de fecha 16-07-2025 y 0442-2025 de fecha 23-07-2025.</t>
  </si>
  <si>
    <t>AMERICANA GLOBAL DE SERVICIOS SOCIEDAD ANONIMA</t>
  </si>
  <si>
    <t>METRICA SOCIEDAD ANONIMA</t>
  </si>
  <si>
    <t>COMPAÑIA INTERNACIONAL DE PRODUCTOS Y SERVICIOS SOCIEDAD ANONIMA</t>
  </si>
  <si>
    <t>FACELA GUATEMALA  SOCIEDAD ANONIMA</t>
  </si>
  <si>
    <t>SUMINISTROS INFORMATICOS  SOCIEDAD ANONIMA</t>
  </si>
  <si>
    <t>DATAFLEX  SOCIEDAD ANONIMA</t>
  </si>
  <si>
    <t>TRAVELER  SOCIEDAD ANONIMA</t>
  </si>
  <si>
    <t>HERNÁNDEZ  OSCAR ANTONIO</t>
  </si>
  <si>
    <t>ZAMORA GRIJALVA JEIMY FABIOLA</t>
  </si>
  <si>
    <t>TOSTADURIA DE CAFE LEON SOCIEDAD ANONIMA</t>
  </si>
  <si>
    <t>Nombre del Proveedor</t>
  </si>
  <si>
    <t>OTROS PRODUCTOS METÁLICOS</t>
  </si>
  <si>
    <t>TINTES, PINTURAS Y COLORANTES</t>
  </si>
  <si>
    <t>PAPEL DE ESCRITORIO</t>
  </si>
  <si>
    <t>DERECHOS DE BIENES INTANGIBLES</t>
  </si>
  <si>
    <t>ACABADOS TEXTILES</t>
  </si>
  <si>
    <t>Total</t>
  </si>
  <si>
    <t>adquisición de 150 unidades de papel toalla, será para abastecimiento de la bodega de Almacén y así poder proveer a la Sección de Servicios Generales los insumos necesarios para el cumplimiento de sus funciones, según formulario 0507-2025 de fecha 5-08-2025.</t>
  </si>
  <si>
    <t>Adquisición de 4 unidades de Switch Alimentación: 125 Voltio; Capacidad: 15 Amperio; Material: Plástico; Tipo: Triple, serán utilizados para el control del sistema de iluminación en los parqueos del edificio de la SIE, según formulario de adquisición 0500-2025, con fecha 5 de agosto de 2025.</t>
  </si>
  <si>
    <t>Adquisición de doscientas (200) unidades de porta gafetes de vinil flexible y doscientas (200) unidades de cinta de poliéster, impresa en sublimado, para porta gafete, para uso de gafetes de identificación institucional del personal de la SIE, según Formulario de Adquisición Correlativo: 0598-2025 de fecha 21 de agosto de 2025.</t>
  </si>
  <si>
    <t>Adquisición de Tóneres Código Tn-850 color negro, Tóner Código A8da130 color negro y Tintas código Ch563hl para garantizar la existencia de stock mínimo operativo en el Departamento de Almacén de la SIE, según Formularios de Adquisición Correlativo: 0509-2025, 0519-2025 y 0522-2025 de fecha 05/08/2025.</t>
  </si>
  <si>
    <t>Adquisición de 1 unidad de Sello Ancho: 30 Milímetro; Largo: 60 Milímetro; Líneas: 5; Material base: Plástico; Material sello: Hule; Tipo: Automático y 1 unidad de Hule para sello Ancho: 18 Milímetro; Largo: 47 Milímetro; Líneas: 4, es para sellar documentos administrativos que se requieran, según formularios de adquisición 0537 y 0599 de fecha 7 y 21 de agosto de 2025.</t>
  </si>
  <si>
    <t>Adquisición de 5 unidades de Caja de Mantenimiento para impresora T6712, esto para garantizar una impresión continua, de alta calidad y confiable en las áreas operativas de la SIE, según formulario de adquisición 0612-2025 de fecha 22 de agosto de 2025.</t>
  </si>
  <si>
    <t>Capacitación De Herramientas digitales para el análisis cualitativo I, será utilizado para fortalecer conocimientos de 15 servidores públicos del Área Sustantiva de la SIE, según formulario de adquisición de 0604-2025 de fecha 21 de agosto de 2025.</t>
  </si>
  <si>
    <t>Adquisición de 40 Bote - 1 Galón de Cloro Consistencia: Líquida; Uso: Limpieza, para proveer a la Sección de Servicios Generales los insumos necesarios para el cumplimiento de sus funciones dentro de la SIE, según formulario de adquisición 0508-2025 de fecha 5 de agosto de 2025.</t>
  </si>
  <si>
    <t>Servicio de Reubicación de condensadoras, será utilizado para 22 condensadoras de diferentes capacidades las cuales se encuentran ubicadas en la terraza del edificio de la SIE, según formulario de adquisición 0592-2025 de fecha 21 de agosto de 2025.</t>
  </si>
  <si>
    <t>Servicio de Mantenimiento de arco de detector de metales, será realizado a los tres (03) arcos detectores de metal que se encuentran en el edificio de la SIE, según formulario de adquisición 0545-2025 de fecha 8 de agosto de 2025.</t>
  </si>
  <si>
    <t>Adquisición de 500 metros de Cable Calibre: 3x10; Cantidad de cables: 3 ; Tipo: Tsj; serán utilizados por el personal de la Sección de Servicios Generales en diversas actividades operativas que requieren ordenamiento del cableado y conexiones eléctricas dentro de las instalaciones de la SIE, según formulario 0439-2025 de fecha 23-07-2025.</t>
  </si>
  <si>
    <t>adquisición de 25 metros de Nylon, será utilizado para garantizar condiciones seguras y funcionales en las áreas intervenidas en labores de construcción y adecuación de espacios operativos dentro de la SIE, según formulario 0440-2025 de fecha 23-07-2025.</t>
  </si>
  <si>
    <t>adquisición de 3 rollos de 2260 unidades de etiquetas, será utilizado por el personal del Departamento de Inventarios de la Dirección Financiera, para la impresión de etiquetas con códigos identificadores para los bienes propiedad de la SIE, según formulario 0602-2025 de fecha 21-08-2025.</t>
  </si>
  <si>
    <t>Adquisición de una Impresora de sobremesa para etiquetas, será utilizada por el personal del Departamento de Inventarios de la Dirección Financiera, para la impresión de etiquetas con códigos identificadores para los bienes propiedad de la SIE, según formulario 0601-2025 de fecha 21-08-2025.</t>
  </si>
  <si>
    <t>Adquisición de varias herramientas menores que serán utilizadas por el personal de la Sección de Servicios Generales para apoyar las labores de reparación, instalación y tareas de medición en las instalaciones de la SIE.</t>
  </si>
  <si>
    <t>Adquisición de 14 unidades de Rótulo de Acrílico, para señalización y localización de las Unidades Administrativas de la SIE, según formulario de adquisición 0539-2025 de fecha 7 de agosto de 2025.</t>
  </si>
  <si>
    <t>Adquisición de sellos y hules para la emisión de documentos oficiales generados dentro de la SIE, según formularios de adquisición 0697 y 0704 de fecha 5 y 10 de septiembre de 2025.</t>
  </si>
  <si>
    <t>Adquisición de 3 unidades de Oasis Capacidad: 5 Galón(s), serán utilizados de la siguiente manera: 1 sexto nivel; 1 quinto nivel y 1 cuarto nivel del edificio de la SIE, según formulario de adquisición 0687 de fecha 4 de septiembre de 2025.</t>
  </si>
  <si>
    <t>Adquisición de varios insumos de librería para contar con existencia en el Departamento de Almacén y proveer a las diferentes áreas de la SIE, según formulario de adquisición 0524-2025 de fecha 5 agosto de 2025.</t>
  </si>
  <si>
    <t>Adquisición de fundas y porta tolvas para protección, seguridad y portación de su arma, para una mejor comodidad en el uso de su arma, según formularios de adquisición 0576 y 0578 de fecha 13 de agosto de 2025.</t>
  </si>
  <si>
    <t>Mantenimiento para 2 elevadores; tipo: servicio. Realización del mantenimiento preventivo de los elevadores marca DOVER EF0564 y EF0565, ubicados en el edificio de la SIE, correspondiente al mes de septiembre de 2025, según Formulario de Adquisición 0659-2025, con fecha 29 de agosto de 2025.</t>
  </si>
  <si>
    <t>Adquisición de insumos de ferretería, serán utilizados como elementos de fijación y apoyo en la instalación del sistema de iluminación en los parqueos del edificio de la SIE y para la limpieza de residuos durante el proceso de instalación, conforme a las labores ejecutadas por el personal operativo de la Sección de Servicios Generales, según formulario 0486-2025 de fecha 30-07-2025.</t>
  </si>
  <si>
    <t>INTELIDENT  SOCIEDAD ANONIMA</t>
  </si>
  <si>
    <t>MAYORISTA DE TECNOLOGIA, SOCIEDAD ANONIMA</t>
  </si>
  <si>
    <t>FACULTAD LATINOAMERICANA DE CIENCIAS SOCIALES (FLACSO)</t>
  </si>
  <si>
    <t>PEREZ LOPEZ MIGUEL</t>
  </si>
  <si>
    <t>COMPEX INC  SOCIEDAD ANONIMA</t>
  </si>
  <si>
    <t>STEFFES MONTERROSO GEORG ALEXANDER</t>
  </si>
  <si>
    <t>GRUPO BARCODE SOCIEDAD ANONIMA</t>
  </si>
  <si>
    <t>GRUPO KOR  SOCIEDAD ANONIMA</t>
  </si>
  <si>
    <t>GRUPO ARSA  SOCIEDAD ANONIMA</t>
  </si>
  <si>
    <t>REPRESENTACIONES EL EXITO  SOCIEDAD ANONIMA</t>
  </si>
  <si>
    <t>TEN-X, SOCIEDAD ANONIMA</t>
  </si>
  <si>
    <t>PRODUCTOS DE LOZA Y PORCELANA</t>
  </si>
  <si>
    <t>VELASQUEZ ZAPETA CECILIA</t>
  </si>
  <si>
    <t>SISTEMS ENTERPRISE, SOCIEDAD ANONIMA</t>
  </si>
  <si>
    <t>HIDROCASTALIA  SOCIEDAD ANONIMA</t>
  </si>
  <si>
    <t>Adquisición de varios insumos de limpieza, será para contar con existencia en el Departamento de Almacén y así proveer al Departamento de servicios Generales para la limpieza de las diferentes áreas de la SIE, según formulario de adquisición 0525 y 0527 de fecha 5 de agosto de 2025.</t>
  </si>
  <si>
    <t>Adquisición de 20 Rollos - 1 Unidad(es) de Cinta adhesiva Ancho: 19 Milímetro; Clase: Doble cara; Largo: 5 Metro; Uso: Empalme, es para abastecimiento de la bodega de Almacén y así poder proveer a la Sección de Servicios Generales de la SIE, según formulario de adquisición 0510-2025 de fecha 5 de agosto de 2025.</t>
  </si>
  <si>
    <t>Adquisición de 30 bolas de 1 libra de Wipe color blanco para abastecer la bodega del almacén y garantizar el suministro de insumos requeridos por la Sección de Servicios Generales, según formulario de adquisición 0504-2025, con fecha 05 de agosto de 2025.</t>
  </si>
  <si>
    <t>Fumigación Para control de plagas; Tipo: Servicio para el control de plagas en las instalaciones de la Secretaría de Inteligencia Estratégica del Estado, con el objetivo de garantizar condiciones higiénicas y seguras para el personal que labora en el edificio, según formulario de adquisición 0587-2025, con fecha 19 de agosto de 2025.</t>
  </si>
  <si>
    <t>Servicio de Mantenimiento para 30 equipos de aire acondicionado, el cuales se encuentran en diferentes áreas de la SIE según formulario de adquisición 0717-2025 de fecha 12 de septiembre de 2025.</t>
  </si>
  <si>
    <t>Adquisición de insumos para instalación y adecuación de la distribución eléctrica en los parqueos del edificio de la Secretaría de Inteligencia Estratégica del Estado, según formulario de Adquisición 0476-2025 de fecha 30 de julio del 2025.</t>
  </si>
  <si>
    <t>Adquisición de diferentes bolsas de semillas, boquitas y cajas de 20 unidades de té; sabor: manzanilla y clase: menta, para garantizar la adecuada provisión de suministros en la bodega del almacén, con el propósito de asegurar la disponibilidad de los recursos necesarios para atender de manera eficiente las actividades programadas de las unidades sustantivas de la SIE, correspondientes al mes de octubre, según Formulario de Adquisición 0670-2025, con fecha 03 de septiembre del 2025.</t>
  </si>
  <si>
    <t>Adquisición de 2 unidades de Camillas de rescate rígida Ancho: 0.45 Metro; Capacidad de carga: 350 Libra; Incluye: Sistema de anclaje, inmovilizador y correas; Largo: 1.84 Metro; Material: Polietileno;. Serán utilizadas por el Comité Bipartito de Salud y Seguridad Ocupacional, así como por la Brigada de Emergencia Institucional, según formulario de adquisición 0549-2025, con fecha 8 de agosto de 2025.</t>
  </si>
  <si>
    <t>Servicio de 190 licencias de antivirus para la protección del equipo de cómputo utilizado por el personal que labora en la Secretaría de Inteligencia Estratégica del Estado, para la protección de virus y vulnerabilidades en las estaciones de trabajo. Octubre 2025 a octubre 2026, según formulario de adquisición 0496-2025, con fecha 4 de agosto del 2025.</t>
  </si>
  <si>
    <t>dquisición de 10 mingitorios, será para la renovación del mobiliario sanitario en los baños del edificio de la SIE lo cual es necesario para optimizar el uso del espacio, mejorar la eficiencia en el consumo de agua y reforzar las condiciones de higiene, conforme a las labores ejecutadas por el personal operativo de la Sección de Servicios Generales, según formulario 0464-2025 de fecha 30-07-2025.</t>
  </si>
  <si>
    <t>Adquisición de una Bomba dosificadora, será utilizada para el sistema de abastecimiento de agua potable del edificio de la SIE. Este equipo será utilizado para la aplicación controlada de cloro en el proceso de tratamiento, garantizando que el agua cumpla con los parámetros de potabilidad requeridos y contribuyendo a la salud y seguridad del personal que la consume, según formulario 0562-2025 de fecha de 11-08-2025.</t>
  </si>
  <si>
    <t>Adquisición de 11 inodoros, serán utilizados en la renovación del sistema sanitario en los baños del edificio de la SIE garantizando el correcto funcionamiento, mejorar las condiciones de higiene y asegurar la eficiencia en el consumo de agua, como parte de los trabajos que ejecuta el personal operativo de la Sección de Servicios Generales, según formulario 0463-2025 de fecha 30-07-2025.</t>
  </si>
  <si>
    <t>Adquisición de insumos para sanitarios, serán empleados en la conexión y funcionamiento adecuado del sistema de lavado en los baños del edificio de la SIE asegurando una instalación sanitaria completa, funcional y eficiente, en cumplimiento con las labores desarrolladas por el personal operativo de la Sección de Servicios Generales, según formulario 0468-2025 de fecha 30-07-2025.</t>
  </si>
  <si>
    <t>Reparación de vehículo tipo: servicio, que incluye: Limpieza y calibración de carburador que será utilizado para la motocicleta; Marca: Suzuki, Línea GN125F, color: Azul negro gris cromo, Modelo: 2018, propiedad de la Secretaria de Inteligencia Estratégica del Estado, según formulario de adquisición 0705-2025, con fecha 10 de septiembre del 2025.</t>
  </si>
  <si>
    <t>Reparación de vehículo tipo: servicio, limpieza y calibración de carburador que incluye: Bombilla de dos contactos y bombilla H4 para farol frontal que será utilizado para la motocicleta: Marca Suzuki, Línea: GN125F, color: Azul negro gris cromo, Modelo: 2018, propiedad de la Secretaria de Inteligencia Estratégica del Estado, según formulario de adquisición 0706-2025, con fecha 10 de septiembre del 2025.</t>
  </si>
  <si>
    <t>Reparación de vehículo tipo: servicio; que incluye desmontaje y montaje de mordazas, discos y pastillas de frenos traseros, barras tensoras traseras y barra estabilizadora trasera para reemplazo de cabezales y hules, según formulario de adquisición 0713-2025, con fecha 11 de septiembre del 2025.</t>
  </si>
  <si>
    <t>Periodo del 01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</si>
</sst>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8" x14ac:knownFonts="1">
    <font>
      <sz val="11"/>
      <color theme="1"/>
      <name val="Calibri"/>
      <family val="2"/>
      <scheme val="minor"/>
    </font>
    <font>
      <sz val="11"/>
      <color theme="1"/>
      <name val="Arial"/>
      <family val="2"/>
    </font>
    <font>
      <sz val="10"/>
      <color theme="1"/>
      <name val="Arial"/>
      <family val="2"/>
    </font>
    <font>
      <sz val="12"/>
      <color theme="1"/>
      <name val="Arial"/>
      <family val="2"/>
    </font>
    <font>
      <sz val="11"/>
      <color theme="1"/>
      <name val="Calibri"/>
      <family val="2"/>
      <scheme val="minor"/>
    </font>
    <font>
      <sz val="10.5"/>
      <color theme="1"/>
      <name val="Arial"/>
      <family val="2"/>
    </font>
    <font>
      <sz val="10.5"/>
      <color theme="1"/>
      <name val="Montserrat"/>
      <family val="3"/>
    </font>
    <font>
      <b/>
      <sz val="10.5"/>
      <color theme="1"/>
      <name val="Montserrat"/>
      <family val="3"/>
    </font>
    <font>
      <sz val="10.5"/>
      <color theme="0"/>
      <name val="Montserrat"/>
      <family val="3"/>
    </font>
    <font>
      <b/>
      <sz val="10.5"/>
      <name val="Montserrat"/>
      <family val="3"/>
    </font>
    <font>
      <b/>
      <sz val="10.5"/>
      <color theme="0"/>
      <name val="Altivo Regular"/>
      <family val="2"/>
    </font>
    <font>
      <sz val="10.5"/>
      <name val="Altivo Light"/>
      <family val="2"/>
    </font>
    <font>
      <sz val="10.5"/>
      <color theme="1"/>
      <name val="Altivo Light"/>
      <family val="2"/>
    </font>
    <font>
      <sz val="10.5"/>
      <color indexed="8"/>
      <name val="Altivo Light"/>
      <family val="2"/>
    </font>
    <font>
      <b/>
      <sz val="10.5"/>
      <color indexed="8"/>
      <name val="Altivo Light"/>
      <family val="2"/>
    </font>
    <font>
      <b/>
      <sz val="10.5"/>
      <color theme="1"/>
      <name val="Altivo Light"/>
      <family val="2"/>
    </font>
    <font>
      <b/>
      <sz val="10.5"/>
      <color theme="1"/>
      <name val="Altivo Regular"/>
      <family val="2"/>
    </font>
    <font>
      <sz val="10.5"/>
      <color theme="1"/>
      <name val="Montserrat"/>
    </font>
  </fonts>
  <fills count="3">
    <fill>
      <patternFill patternType="none"/>
    </fill>
    <fill>
      <patternFill patternType="gray125"/>
    </fill>
    <fill>
      <patternFill patternType="solid">
        <fgColor theme="4"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4" fillId="0" borderId="0" applyFont="0" applyFill="0" applyBorder="0" applyAlignment="0" applyProtection="0"/>
  </cellStyleXfs>
  <cellXfs count="50">
    <xf numFmtId="0" fontId="0" fillId="0" borderId="0" xfId="0"/>
    <xf numFmtId="0" fontId="1" fillId="0" borderId="0" xfId="0" applyFont="1"/>
    <xf numFmtId="0" fontId="2" fillId="0" borderId="0" xfId="0" applyFont="1"/>
    <xf numFmtId="0" fontId="3" fillId="0" borderId="0" xfId="0" applyFont="1"/>
    <xf numFmtId="0" fontId="5" fillId="0" borderId="0" xfId="0" applyFont="1" applyAlignment="1">
      <alignment horizontal="center" vertical="center"/>
    </xf>
    <xf numFmtId="0" fontId="5" fillId="0" borderId="0" xfId="0" applyFont="1"/>
    <xf numFmtId="43" fontId="5" fillId="0" borderId="0" xfId="1" applyFont="1"/>
    <xf numFmtId="0" fontId="5" fillId="0" borderId="0" xfId="0" applyFont="1" applyAlignment="1">
      <alignment horizontal="justify" vertical="center"/>
    </xf>
    <xf numFmtId="0" fontId="1" fillId="0" borderId="0" xfId="0" applyFont="1" applyFill="1"/>
    <xf numFmtId="0" fontId="13" fillId="0" borderId="1" xfId="0" quotePrefix="1"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3" fillId="0" borderId="1" xfId="0" applyFont="1" applyFill="1" applyBorder="1" applyAlignment="1">
      <alignment horizontal="justify" vertical="center"/>
    </xf>
    <xf numFmtId="0" fontId="7" fillId="0" borderId="0" xfId="0" applyFont="1" applyBorder="1" applyAlignment="1">
      <alignment horizontal="center" vertical="center" wrapText="1"/>
    </xf>
    <xf numFmtId="0" fontId="6" fillId="0" borderId="0" xfId="0" applyFont="1" applyBorder="1" applyAlignment="1">
      <alignment horizontal="center" vertical="center"/>
    </xf>
    <xf numFmtId="0" fontId="7" fillId="0" borderId="0" xfId="0" applyFont="1" applyBorder="1" applyAlignment="1">
      <alignment horizontal="justify" vertical="center"/>
    </xf>
    <xf numFmtId="0" fontId="6" fillId="0" borderId="0" xfId="0" applyFont="1" applyBorder="1"/>
    <xf numFmtId="43" fontId="6" fillId="0" borderId="0" xfId="1" applyFont="1" applyBorder="1"/>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43" fontId="10" fillId="2" borderId="1" xfId="1" applyFont="1" applyFill="1" applyBorder="1" applyAlignment="1">
      <alignment horizontal="center" vertical="center"/>
    </xf>
    <xf numFmtId="0" fontId="2" fillId="0" borderId="0" xfId="0" applyFont="1" applyFill="1"/>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43" fontId="12" fillId="0" borderId="1" xfId="1" applyFont="1" applyFill="1" applyBorder="1" applyAlignment="1">
      <alignment horizontal="right" vertical="center" wrapText="1"/>
    </xf>
    <xf numFmtId="0" fontId="12" fillId="0" borderId="1" xfId="0" applyNumberFormat="1" applyFont="1" applyFill="1" applyBorder="1" applyAlignment="1">
      <alignment horizontal="center" vertical="center"/>
    </xf>
    <xf numFmtId="43" fontId="15" fillId="0" borderId="1" xfId="1"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6" fillId="0" borderId="2" xfId="0" applyFont="1" applyFill="1" applyBorder="1" applyAlignment="1">
      <alignment vertical="center"/>
    </xf>
    <xf numFmtId="0" fontId="5" fillId="0" borderId="0" xfId="0" applyFont="1" applyFill="1" applyAlignment="1">
      <alignment horizontal="center" vertical="center"/>
    </xf>
    <xf numFmtId="0" fontId="5" fillId="0" borderId="0" xfId="0" applyFont="1" applyFill="1"/>
    <xf numFmtId="43" fontId="5" fillId="0" borderId="0" xfId="1" applyFont="1" applyFill="1"/>
    <xf numFmtId="0" fontId="16" fillId="0" borderId="0" xfId="0" applyFont="1" applyFill="1" applyAlignment="1">
      <alignment vertical="center"/>
    </xf>
    <xf numFmtId="0" fontId="12" fillId="0" borderId="1" xfId="0" applyFont="1" applyFill="1" applyBorder="1" applyAlignment="1">
      <alignment horizontal="left" vertical="center" wrapText="1"/>
    </xf>
    <xf numFmtId="0" fontId="6" fillId="0" borderId="0" xfId="0" applyFont="1" applyBorder="1" applyAlignment="1">
      <alignment horizontal="left" vertical="center"/>
    </xf>
    <xf numFmtId="0" fontId="5" fillId="0" borderId="0" xfId="0" applyFont="1" applyFill="1" applyAlignment="1">
      <alignment horizontal="left" vertical="center"/>
    </xf>
    <xf numFmtId="0" fontId="5" fillId="0" borderId="0" xfId="0" applyFont="1" applyAlignment="1">
      <alignment horizontal="left" vertical="center"/>
    </xf>
    <xf numFmtId="0" fontId="6" fillId="0" borderId="0" xfId="0" applyFont="1" applyBorder="1" applyAlignment="1">
      <alignment horizontal="center"/>
    </xf>
    <xf numFmtId="0" fontId="10" fillId="2" borderId="1" xfId="0" applyFont="1" applyFill="1" applyBorder="1" applyAlignment="1">
      <alignment horizontal="center" vertical="center" wrapText="1"/>
    </xf>
    <xf numFmtId="0" fontId="9" fillId="0" borderId="0" xfId="0" applyFont="1" applyBorder="1" applyAlignment="1">
      <alignment horizontal="center"/>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17" fillId="0" borderId="0" xfId="0" applyFont="1" applyBorder="1" applyAlignment="1">
      <alignment horizont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colors>
    <mruColors>
      <color rgb="FFD8E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3240014</xdr:colOff>
      <xdr:row>0</xdr:row>
      <xdr:rowOff>176893</xdr:rowOff>
    </xdr:from>
    <xdr:to>
      <xdr:col>3</xdr:col>
      <xdr:colOff>4327072</xdr:colOff>
      <xdr:row>6</xdr:row>
      <xdr:rowOff>27409</xdr:rowOff>
    </xdr:to>
    <xdr:pic>
      <xdr:nvPicPr>
        <xdr:cNvPr id="3" name="Imagen 2" descr="Secretaría de Inteligencia Estratégica del Estado - Guatema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28835" y="176893"/>
          <a:ext cx="1087058" cy="1075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3"/>
  <sheetViews>
    <sheetView showGridLines="0" tabSelected="1" zoomScale="80" zoomScaleNormal="80" workbookViewId="0">
      <selection activeCell="N89" sqref="N89"/>
    </sheetView>
  </sheetViews>
  <sheetFormatPr baseColWidth="10" defaultRowHeight="14.25" x14ac:dyDescent="0.2"/>
  <cols>
    <col min="1" max="1" width="11.42578125" style="1"/>
    <col min="2" max="2" width="6.7109375" style="4" customWidth="1"/>
    <col min="3" max="3" width="28.140625" style="4" customWidth="1"/>
    <col min="4" max="4" width="66.7109375" style="7" customWidth="1"/>
    <col min="5" max="5" width="16.28515625" style="4" customWidth="1"/>
    <col min="6" max="6" width="55.85546875" style="38" customWidth="1"/>
    <col min="7" max="7" width="7.7109375" style="4" customWidth="1"/>
    <col min="8" max="8" width="33.7109375" style="4" customWidth="1"/>
    <col min="9" max="9" width="21.85546875" style="5" customWidth="1"/>
    <col min="10" max="10" width="16.7109375" style="5" customWidth="1"/>
    <col min="11" max="11" width="22.5703125" style="6" customWidth="1"/>
    <col min="12" max="16384" width="11.42578125" style="1"/>
  </cols>
  <sheetData>
    <row r="1" spans="1:11" s="3" customFormat="1" ht="16.5" customHeight="1" x14ac:dyDescent="0.35">
      <c r="B1" s="39" t="s">
        <v>2</v>
      </c>
      <c r="C1" s="39"/>
      <c r="D1" s="39"/>
      <c r="E1" s="39"/>
      <c r="F1" s="39"/>
      <c r="G1" s="39"/>
      <c r="H1" s="39"/>
      <c r="I1" s="39"/>
      <c r="J1" s="39"/>
      <c r="K1" s="39"/>
    </row>
    <row r="2" spans="1:11" s="3" customFormat="1" ht="16.5" customHeight="1" x14ac:dyDescent="0.35">
      <c r="B2" s="39" t="s">
        <v>15</v>
      </c>
      <c r="C2" s="39"/>
      <c r="D2" s="39"/>
      <c r="E2" s="39"/>
      <c r="F2" s="39"/>
      <c r="G2" s="39"/>
      <c r="H2" s="39"/>
      <c r="I2" s="39"/>
      <c r="J2" s="39"/>
      <c r="K2" s="39"/>
    </row>
    <row r="3" spans="1:11" s="3" customFormat="1" ht="16.5" customHeight="1" x14ac:dyDescent="0.35">
      <c r="B3" s="44" t="s">
        <v>16</v>
      </c>
      <c r="C3" s="44"/>
      <c r="D3" s="44"/>
      <c r="E3" s="44"/>
      <c r="F3" s="44"/>
      <c r="G3" s="44"/>
      <c r="H3" s="44"/>
      <c r="I3" s="44"/>
      <c r="J3" s="44"/>
      <c r="K3" s="44"/>
    </row>
    <row r="4" spans="1:11" s="3" customFormat="1" ht="16.5" customHeight="1" x14ac:dyDescent="0.35">
      <c r="B4" s="41" t="s">
        <v>3</v>
      </c>
      <c r="C4" s="41"/>
      <c r="D4" s="41"/>
      <c r="E4" s="41"/>
      <c r="F4" s="41"/>
      <c r="G4" s="41"/>
      <c r="H4" s="41"/>
      <c r="I4" s="41"/>
      <c r="J4" s="41"/>
      <c r="K4" s="41"/>
    </row>
    <row r="5" spans="1:11" s="3" customFormat="1" ht="15.75" customHeight="1" x14ac:dyDescent="0.2">
      <c r="B5" s="42" t="s">
        <v>166</v>
      </c>
      <c r="C5" s="42"/>
      <c r="D5" s="42"/>
      <c r="E5" s="42"/>
      <c r="F5" s="42"/>
      <c r="G5" s="42"/>
      <c r="H5" s="42"/>
      <c r="I5" s="42"/>
      <c r="J5" s="42"/>
      <c r="K5" s="42"/>
    </row>
    <row r="6" spans="1:11" s="3" customFormat="1" ht="15.75" customHeight="1" x14ac:dyDescent="0.2">
      <c r="B6" s="42" t="s">
        <v>7</v>
      </c>
      <c r="C6" s="42"/>
      <c r="D6" s="42"/>
      <c r="E6" s="42"/>
      <c r="F6" s="42" t="s">
        <v>7</v>
      </c>
      <c r="G6" s="42"/>
      <c r="H6" s="42"/>
      <c r="I6" s="42"/>
      <c r="J6" s="42"/>
      <c r="K6" s="42"/>
    </row>
    <row r="7" spans="1:11" s="3" customFormat="1" ht="15.75" customHeight="1" x14ac:dyDescent="0.2">
      <c r="B7" s="43" t="s">
        <v>6</v>
      </c>
      <c r="C7" s="43"/>
      <c r="D7" s="43"/>
      <c r="E7" s="43"/>
      <c r="F7" s="43" t="s">
        <v>8</v>
      </c>
      <c r="G7" s="43"/>
      <c r="H7" s="43"/>
      <c r="I7" s="43"/>
      <c r="J7" s="43"/>
      <c r="K7" s="43"/>
    </row>
    <row r="8" spans="1:11" ht="15" customHeight="1" x14ac:dyDescent="0.35">
      <c r="B8" s="13"/>
      <c r="C8" s="12"/>
      <c r="D8" s="14"/>
      <c r="E8" s="13"/>
      <c r="F8" s="36"/>
      <c r="G8" s="13"/>
      <c r="H8" s="13"/>
      <c r="I8" s="15"/>
      <c r="J8" s="15"/>
      <c r="K8" s="16"/>
    </row>
    <row r="9" spans="1:11" s="2" customFormat="1" ht="65.25" customHeight="1" x14ac:dyDescent="0.2">
      <c r="A9" s="21"/>
      <c r="B9" s="17"/>
      <c r="C9" s="18" t="s">
        <v>1</v>
      </c>
      <c r="D9" s="19" t="s">
        <v>5</v>
      </c>
      <c r="E9" s="19" t="s">
        <v>4</v>
      </c>
      <c r="F9" s="19" t="s">
        <v>106</v>
      </c>
      <c r="G9" s="40" t="s">
        <v>0</v>
      </c>
      <c r="H9" s="40"/>
      <c r="I9" s="18" t="s">
        <v>10</v>
      </c>
      <c r="J9" s="18" t="s">
        <v>63</v>
      </c>
      <c r="K9" s="20" t="s">
        <v>112</v>
      </c>
    </row>
    <row r="10" spans="1:11" s="21" customFormat="1" ht="98.25" customHeight="1" x14ac:dyDescent="0.2">
      <c r="B10" s="22">
        <v>1</v>
      </c>
      <c r="C10" s="23" t="s">
        <v>11</v>
      </c>
      <c r="D10" s="9" t="s">
        <v>76</v>
      </c>
      <c r="E10" s="26">
        <v>9929290</v>
      </c>
      <c r="F10" s="35" t="s">
        <v>19</v>
      </c>
      <c r="G10" s="24">
        <v>113</v>
      </c>
      <c r="H10" s="35" t="s">
        <v>20</v>
      </c>
      <c r="I10" s="25">
        <v>5472.5</v>
      </c>
      <c r="J10" s="25">
        <v>1</v>
      </c>
      <c r="K10" s="25">
        <f>I10*J10</f>
        <v>5472.5</v>
      </c>
    </row>
    <row r="11" spans="1:11" s="21" customFormat="1" ht="99" customHeight="1" x14ac:dyDescent="0.2">
      <c r="B11" s="22">
        <v>2</v>
      </c>
      <c r="C11" s="23" t="s">
        <v>11</v>
      </c>
      <c r="D11" s="10" t="s">
        <v>77</v>
      </c>
      <c r="E11" s="26">
        <v>12522643</v>
      </c>
      <c r="F11" s="35" t="s">
        <v>96</v>
      </c>
      <c r="G11" s="24">
        <v>171</v>
      </c>
      <c r="H11" s="35" t="s">
        <v>44</v>
      </c>
      <c r="I11" s="25">
        <v>18500</v>
      </c>
      <c r="J11" s="25">
        <v>1</v>
      </c>
      <c r="K11" s="25">
        <f>I11*J11</f>
        <v>18500</v>
      </c>
    </row>
    <row r="12" spans="1:11" s="21" customFormat="1" ht="105" customHeight="1" x14ac:dyDescent="0.2">
      <c r="B12" s="22">
        <v>3</v>
      </c>
      <c r="C12" s="23" t="s">
        <v>11</v>
      </c>
      <c r="D12" s="11" t="s">
        <v>78</v>
      </c>
      <c r="E12" s="26">
        <v>79373925</v>
      </c>
      <c r="F12" s="35" t="s">
        <v>39</v>
      </c>
      <c r="G12" s="24">
        <v>289</v>
      </c>
      <c r="H12" s="35" t="s">
        <v>107</v>
      </c>
      <c r="I12" s="25">
        <v>3512</v>
      </c>
      <c r="J12" s="25">
        <v>1</v>
      </c>
      <c r="K12" s="25">
        <f t="shared" ref="K12:K15" si="0">I12*J12</f>
        <v>3512</v>
      </c>
    </row>
    <row r="13" spans="1:11" s="21" customFormat="1" ht="103.5" customHeight="1" x14ac:dyDescent="0.2">
      <c r="B13" s="22">
        <v>4</v>
      </c>
      <c r="C13" s="23" t="s">
        <v>11</v>
      </c>
      <c r="D13" s="11" t="s">
        <v>79</v>
      </c>
      <c r="E13" s="26">
        <v>6328288</v>
      </c>
      <c r="F13" s="35" t="s">
        <v>97</v>
      </c>
      <c r="G13" s="26">
        <v>329</v>
      </c>
      <c r="H13" s="35" t="s">
        <v>52</v>
      </c>
      <c r="I13" s="25">
        <v>1687</v>
      </c>
      <c r="J13" s="25">
        <v>1</v>
      </c>
      <c r="K13" s="25">
        <f t="shared" si="0"/>
        <v>1687</v>
      </c>
    </row>
    <row r="14" spans="1:11" s="21" customFormat="1" ht="108.75" customHeight="1" x14ac:dyDescent="0.2">
      <c r="B14" s="22">
        <v>5</v>
      </c>
      <c r="C14" s="23" t="s">
        <v>11</v>
      </c>
      <c r="D14" s="11" t="s">
        <v>80</v>
      </c>
      <c r="E14" s="26">
        <v>4863461</v>
      </c>
      <c r="F14" s="35" t="s">
        <v>98</v>
      </c>
      <c r="G14" s="26">
        <v>267</v>
      </c>
      <c r="H14" s="35" t="s">
        <v>108</v>
      </c>
      <c r="I14" s="25">
        <v>13641</v>
      </c>
      <c r="J14" s="25">
        <v>1</v>
      </c>
      <c r="K14" s="25">
        <f t="shared" si="0"/>
        <v>13641</v>
      </c>
    </row>
    <row r="15" spans="1:11" s="21" customFormat="1" ht="117.75" customHeight="1" x14ac:dyDescent="0.2">
      <c r="B15" s="22">
        <v>6</v>
      </c>
      <c r="C15" s="23" t="s">
        <v>11</v>
      </c>
      <c r="D15" s="11" t="s">
        <v>81</v>
      </c>
      <c r="E15" s="26">
        <v>4863461</v>
      </c>
      <c r="F15" s="35" t="s">
        <v>98</v>
      </c>
      <c r="G15" s="26">
        <v>267</v>
      </c>
      <c r="H15" s="35" t="s">
        <v>108</v>
      </c>
      <c r="I15" s="25">
        <v>15499.8</v>
      </c>
      <c r="J15" s="25">
        <v>1</v>
      </c>
      <c r="K15" s="25">
        <f t="shared" si="0"/>
        <v>15499.8</v>
      </c>
    </row>
    <row r="16" spans="1:11" s="21" customFormat="1" ht="96" customHeight="1" x14ac:dyDescent="0.2">
      <c r="B16" s="22">
        <v>7</v>
      </c>
      <c r="C16" s="23" t="s">
        <v>11</v>
      </c>
      <c r="D16" s="11" t="s">
        <v>82</v>
      </c>
      <c r="E16" s="26">
        <v>73889342</v>
      </c>
      <c r="F16" s="35" t="s">
        <v>99</v>
      </c>
      <c r="G16" s="26">
        <v>241</v>
      </c>
      <c r="H16" s="35" t="s">
        <v>109</v>
      </c>
      <c r="I16" s="25">
        <v>3549</v>
      </c>
      <c r="J16" s="25">
        <v>1</v>
      </c>
      <c r="K16" s="25">
        <f>I16*J16</f>
        <v>3549</v>
      </c>
    </row>
    <row r="17" spans="2:11" s="21" customFormat="1" ht="124.5" customHeight="1" x14ac:dyDescent="0.2">
      <c r="B17" s="22">
        <v>8</v>
      </c>
      <c r="C17" s="23" t="s">
        <v>11</v>
      </c>
      <c r="D17" s="11" t="s">
        <v>83</v>
      </c>
      <c r="E17" s="26">
        <v>89771125</v>
      </c>
      <c r="F17" s="35" t="s">
        <v>100</v>
      </c>
      <c r="G17" s="24">
        <v>243</v>
      </c>
      <c r="H17" s="35" t="s">
        <v>75</v>
      </c>
      <c r="I17" s="25">
        <v>2200</v>
      </c>
      <c r="J17" s="25">
        <v>1</v>
      </c>
      <c r="K17" s="25">
        <f>I17*J17</f>
        <v>2200</v>
      </c>
    </row>
    <row r="18" spans="2:11" s="21" customFormat="1" ht="137.25" customHeight="1" x14ac:dyDescent="0.2">
      <c r="B18" s="22">
        <v>9</v>
      </c>
      <c r="C18" s="23" t="s">
        <v>11</v>
      </c>
      <c r="D18" s="11" t="s">
        <v>84</v>
      </c>
      <c r="E18" s="26">
        <v>7127170</v>
      </c>
      <c r="F18" s="35" t="s">
        <v>101</v>
      </c>
      <c r="G18" s="24">
        <v>267</v>
      </c>
      <c r="H18" s="35" t="s">
        <v>108</v>
      </c>
      <c r="I18" s="25">
        <v>20375</v>
      </c>
      <c r="J18" s="25">
        <v>1</v>
      </c>
      <c r="K18" s="25">
        <f t="shared" ref="K18:K76" si="1">I18*J18</f>
        <v>20375</v>
      </c>
    </row>
    <row r="19" spans="2:11" s="21" customFormat="1" ht="128.25" customHeight="1" x14ac:dyDescent="0.2">
      <c r="B19" s="22">
        <v>10</v>
      </c>
      <c r="C19" s="23" t="s">
        <v>11</v>
      </c>
      <c r="D19" s="11" t="s">
        <v>85</v>
      </c>
      <c r="E19" s="26">
        <v>99295563</v>
      </c>
      <c r="F19" s="35" t="s">
        <v>25</v>
      </c>
      <c r="G19" s="24">
        <v>298</v>
      </c>
      <c r="H19" s="35" t="s">
        <v>36</v>
      </c>
      <c r="I19" s="25">
        <v>700</v>
      </c>
      <c r="J19" s="25">
        <v>1</v>
      </c>
      <c r="K19" s="25">
        <f t="shared" si="1"/>
        <v>700</v>
      </c>
    </row>
    <row r="20" spans="2:11" s="21" customFormat="1" ht="90" x14ac:dyDescent="0.2">
      <c r="B20" s="22">
        <v>11</v>
      </c>
      <c r="C20" s="23" t="s">
        <v>11</v>
      </c>
      <c r="D20" s="11" t="s">
        <v>86</v>
      </c>
      <c r="E20" s="26">
        <v>3306224</v>
      </c>
      <c r="F20" s="35" t="s">
        <v>28</v>
      </c>
      <c r="G20" s="24">
        <v>211</v>
      </c>
      <c r="H20" s="35" t="s">
        <v>29</v>
      </c>
      <c r="I20" s="25">
        <v>3750</v>
      </c>
      <c r="J20" s="25">
        <v>1</v>
      </c>
      <c r="K20" s="25">
        <f t="shared" si="1"/>
        <v>3750</v>
      </c>
    </row>
    <row r="21" spans="2:11" s="21" customFormat="1" ht="110.25" customHeight="1" x14ac:dyDescent="0.2">
      <c r="B21" s="22">
        <v>12</v>
      </c>
      <c r="C21" s="23" t="s">
        <v>11</v>
      </c>
      <c r="D21" s="11" t="s">
        <v>87</v>
      </c>
      <c r="E21" s="26">
        <v>4863461</v>
      </c>
      <c r="F21" s="35" t="s">
        <v>98</v>
      </c>
      <c r="G21" s="24">
        <v>267</v>
      </c>
      <c r="H21" s="35" t="s">
        <v>108</v>
      </c>
      <c r="I21" s="25">
        <v>22365.25</v>
      </c>
      <c r="J21" s="25">
        <v>1</v>
      </c>
      <c r="K21" s="25">
        <f t="shared" si="1"/>
        <v>22365.25</v>
      </c>
    </row>
    <row r="22" spans="2:11" s="21" customFormat="1" ht="109.5" customHeight="1" x14ac:dyDescent="0.2">
      <c r="B22" s="22">
        <v>13</v>
      </c>
      <c r="C22" s="23" t="s">
        <v>11</v>
      </c>
      <c r="D22" s="11" t="s">
        <v>88</v>
      </c>
      <c r="E22" s="26">
        <v>89771125</v>
      </c>
      <c r="F22" s="35" t="s">
        <v>100</v>
      </c>
      <c r="G22" s="24">
        <v>158</v>
      </c>
      <c r="H22" s="35" t="s">
        <v>110</v>
      </c>
      <c r="I22" s="25">
        <v>5355</v>
      </c>
      <c r="J22" s="25">
        <v>1</v>
      </c>
      <c r="K22" s="25">
        <f t="shared" si="1"/>
        <v>5355</v>
      </c>
    </row>
    <row r="23" spans="2:11" s="21" customFormat="1" ht="108" customHeight="1" x14ac:dyDescent="0.2">
      <c r="B23" s="22">
        <v>14</v>
      </c>
      <c r="C23" s="23" t="s">
        <v>11</v>
      </c>
      <c r="D23" s="11" t="s">
        <v>89</v>
      </c>
      <c r="E23" s="26">
        <v>93902301</v>
      </c>
      <c r="F23" s="35" t="s">
        <v>102</v>
      </c>
      <c r="G23" s="24">
        <v>141</v>
      </c>
      <c r="H23" s="35" t="s">
        <v>45</v>
      </c>
      <c r="I23" s="25">
        <v>4928</v>
      </c>
      <c r="J23" s="25">
        <v>1</v>
      </c>
      <c r="K23" s="25">
        <f t="shared" si="1"/>
        <v>4928</v>
      </c>
    </row>
    <row r="24" spans="2:11" s="21" customFormat="1" ht="117.75" customHeight="1" x14ac:dyDescent="0.2">
      <c r="B24" s="22">
        <v>15</v>
      </c>
      <c r="C24" s="23" t="s">
        <v>11</v>
      </c>
      <c r="D24" s="11" t="s">
        <v>90</v>
      </c>
      <c r="E24" s="26">
        <v>14826097</v>
      </c>
      <c r="F24" s="35" t="s">
        <v>103</v>
      </c>
      <c r="G24" s="24">
        <v>267</v>
      </c>
      <c r="H24" s="35" t="s">
        <v>108</v>
      </c>
      <c r="I24" s="25">
        <v>10254</v>
      </c>
      <c r="J24" s="25">
        <v>1</v>
      </c>
      <c r="K24" s="25">
        <f t="shared" si="1"/>
        <v>10254</v>
      </c>
    </row>
    <row r="25" spans="2:11" s="21" customFormat="1" ht="112.5" customHeight="1" x14ac:dyDescent="0.2">
      <c r="B25" s="22">
        <v>16</v>
      </c>
      <c r="C25" s="23" t="s">
        <v>11</v>
      </c>
      <c r="D25" s="11" t="s">
        <v>91</v>
      </c>
      <c r="E25" s="26">
        <v>15066290</v>
      </c>
      <c r="F25" s="35" t="s">
        <v>35</v>
      </c>
      <c r="G25" s="24">
        <v>292</v>
      </c>
      <c r="H25" s="35" t="s">
        <v>34</v>
      </c>
      <c r="I25" s="25">
        <v>5800</v>
      </c>
      <c r="J25" s="25">
        <v>1</v>
      </c>
      <c r="K25" s="25">
        <f t="shared" si="1"/>
        <v>5800</v>
      </c>
    </row>
    <row r="26" spans="2:11" s="21" customFormat="1" ht="114" customHeight="1" x14ac:dyDescent="0.2">
      <c r="B26" s="22">
        <v>17</v>
      </c>
      <c r="C26" s="23" t="s">
        <v>11</v>
      </c>
      <c r="D26" s="11" t="s">
        <v>92</v>
      </c>
      <c r="E26" s="26">
        <v>4851498</v>
      </c>
      <c r="F26" s="35" t="s">
        <v>42</v>
      </c>
      <c r="G26" s="24">
        <v>291</v>
      </c>
      <c r="H26" s="35" t="s">
        <v>24</v>
      </c>
      <c r="I26" s="25">
        <v>565.5</v>
      </c>
      <c r="J26" s="25">
        <v>1</v>
      </c>
      <c r="K26" s="25">
        <f t="shared" si="1"/>
        <v>565.5</v>
      </c>
    </row>
    <row r="27" spans="2:11" s="21" customFormat="1" ht="147.75" customHeight="1" x14ac:dyDescent="0.2">
      <c r="B27" s="22">
        <v>18</v>
      </c>
      <c r="C27" s="23" t="s">
        <v>11</v>
      </c>
      <c r="D27" s="11" t="s">
        <v>93</v>
      </c>
      <c r="E27" s="26">
        <v>36359823</v>
      </c>
      <c r="F27" s="35" t="s">
        <v>104</v>
      </c>
      <c r="G27" s="24">
        <v>232</v>
      </c>
      <c r="H27" s="35" t="s">
        <v>111</v>
      </c>
      <c r="I27" s="25">
        <v>24700</v>
      </c>
      <c r="J27" s="25">
        <v>1</v>
      </c>
      <c r="K27" s="25">
        <f t="shared" si="1"/>
        <v>24700</v>
      </c>
    </row>
    <row r="28" spans="2:11" s="21" customFormat="1" ht="128.25" customHeight="1" x14ac:dyDescent="0.2">
      <c r="B28" s="22">
        <v>19</v>
      </c>
      <c r="C28" s="23" t="s">
        <v>11</v>
      </c>
      <c r="D28" s="11" t="s">
        <v>94</v>
      </c>
      <c r="E28" s="26">
        <v>4026640</v>
      </c>
      <c r="F28" s="35" t="s">
        <v>105</v>
      </c>
      <c r="G28" s="24">
        <v>211</v>
      </c>
      <c r="H28" s="35" t="s">
        <v>29</v>
      </c>
      <c r="I28" s="25">
        <v>12750</v>
      </c>
      <c r="J28" s="25">
        <v>1</v>
      </c>
      <c r="K28" s="25">
        <f t="shared" si="1"/>
        <v>12750</v>
      </c>
    </row>
    <row r="29" spans="2:11" s="21" customFormat="1" ht="99.75" customHeight="1" x14ac:dyDescent="0.2">
      <c r="B29" s="22">
        <v>20</v>
      </c>
      <c r="C29" s="23" t="s">
        <v>11</v>
      </c>
      <c r="D29" s="11" t="s">
        <v>95</v>
      </c>
      <c r="E29" s="26">
        <v>6039022</v>
      </c>
      <c r="F29" s="35" t="s">
        <v>46</v>
      </c>
      <c r="G29" s="24">
        <v>268</v>
      </c>
      <c r="H29" s="35" t="s">
        <v>22</v>
      </c>
      <c r="I29" s="25">
        <v>917</v>
      </c>
      <c r="J29" s="25">
        <v>1</v>
      </c>
      <c r="K29" s="25">
        <f t="shared" si="1"/>
        <v>917</v>
      </c>
    </row>
    <row r="30" spans="2:11" s="21" customFormat="1" ht="113.25" customHeight="1" x14ac:dyDescent="0.2">
      <c r="B30" s="22">
        <v>21</v>
      </c>
      <c r="C30" s="23" t="s">
        <v>11</v>
      </c>
      <c r="D30" s="11" t="s">
        <v>95</v>
      </c>
      <c r="E30" s="26">
        <v>6039022</v>
      </c>
      <c r="F30" s="35" t="s">
        <v>46</v>
      </c>
      <c r="G30" s="24">
        <v>284</v>
      </c>
      <c r="H30" s="23" t="s">
        <v>32</v>
      </c>
      <c r="I30" s="25">
        <v>1980</v>
      </c>
      <c r="J30" s="25">
        <v>1</v>
      </c>
      <c r="K30" s="25">
        <f t="shared" si="1"/>
        <v>1980</v>
      </c>
    </row>
    <row r="31" spans="2:11" s="21" customFormat="1" ht="101.25" customHeight="1" x14ac:dyDescent="0.2">
      <c r="B31" s="22">
        <v>22</v>
      </c>
      <c r="C31" s="23" t="s">
        <v>11</v>
      </c>
      <c r="D31" s="10" t="s">
        <v>113</v>
      </c>
      <c r="E31" s="26">
        <v>92997694</v>
      </c>
      <c r="F31" s="35" t="s">
        <v>33</v>
      </c>
      <c r="G31" s="24">
        <v>243</v>
      </c>
      <c r="H31" s="23" t="s">
        <v>75</v>
      </c>
      <c r="I31" s="25">
        <v>7800</v>
      </c>
      <c r="J31" s="25">
        <v>1</v>
      </c>
      <c r="K31" s="25">
        <f t="shared" si="1"/>
        <v>7800</v>
      </c>
    </row>
    <row r="32" spans="2:11" s="21" customFormat="1" ht="107.25" customHeight="1" x14ac:dyDescent="0.2">
      <c r="B32" s="22">
        <v>23</v>
      </c>
      <c r="C32" s="23" t="s">
        <v>11</v>
      </c>
      <c r="D32" s="11" t="s">
        <v>114</v>
      </c>
      <c r="E32" s="26">
        <v>15066290</v>
      </c>
      <c r="F32" s="35" t="s">
        <v>35</v>
      </c>
      <c r="G32" s="24">
        <v>297</v>
      </c>
      <c r="H32" s="23" t="s">
        <v>47</v>
      </c>
      <c r="I32" s="25">
        <v>200</v>
      </c>
      <c r="J32" s="25">
        <v>1</v>
      </c>
      <c r="K32" s="25">
        <f t="shared" si="1"/>
        <v>200</v>
      </c>
    </row>
    <row r="33" spans="2:11" s="21" customFormat="1" ht="107.25" customHeight="1" x14ac:dyDescent="0.2">
      <c r="B33" s="22">
        <v>24</v>
      </c>
      <c r="C33" s="23" t="s">
        <v>11</v>
      </c>
      <c r="D33" s="11" t="s">
        <v>115</v>
      </c>
      <c r="E33" s="26">
        <v>25018760</v>
      </c>
      <c r="F33" s="35" t="s">
        <v>135</v>
      </c>
      <c r="G33" s="24">
        <v>268</v>
      </c>
      <c r="H33" s="23" t="s">
        <v>22</v>
      </c>
      <c r="I33" s="25">
        <v>1000</v>
      </c>
      <c r="J33" s="25">
        <v>1</v>
      </c>
      <c r="K33" s="25">
        <f t="shared" si="1"/>
        <v>1000</v>
      </c>
    </row>
    <row r="34" spans="2:11" s="21" customFormat="1" ht="107.25" customHeight="1" x14ac:dyDescent="0.2">
      <c r="B34" s="22">
        <v>25</v>
      </c>
      <c r="C34" s="23" t="s">
        <v>11</v>
      </c>
      <c r="D34" s="11" t="s">
        <v>115</v>
      </c>
      <c r="E34" s="26">
        <v>25018760</v>
      </c>
      <c r="F34" s="35" t="s">
        <v>135</v>
      </c>
      <c r="G34" s="24">
        <v>232</v>
      </c>
      <c r="H34" s="23" t="s">
        <v>111</v>
      </c>
      <c r="I34" s="25">
        <v>2400</v>
      </c>
      <c r="J34" s="25">
        <v>1</v>
      </c>
      <c r="K34" s="25">
        <f t="shared" si="1"/>
        <v>2400</v>
      </c>
    </row>
    <row r="35" spans="2:11" s="21" customFormat="1" ht="107.25" customHeight="1" x14ac:dyDescent="0.2">
      <c r="B35" s="22">
        <v>26</v>
      </c>
      <c r="C35" s="23" t="s">
        <v>11</v>
      </c>
      <c r="D35" s="11" t="s">
        <v>116</v>
      </c>
      <c r="E35" s="26">
        <v>100837697</v>
      </c>
      <c r="F35" s="35" t="s">
        <v>136</v>
      </c>
      <c r="G35" s="24">
        <v>267</v>
      </c>
      <c r="H35" s="23" t="s">
        <v>108</v>
      </c>
      <c r="I35" s="25">
        <v>5534</v>
      </c>
      <c r="J35" s="25">
        <v>1</v>
      </c>
      <c r="K35" s="25">
        <f t="shared" si="1"/>
        <v>5534</v>
      </c>
    </row>
    <row r="36" spans="2:11" s="21" customFormat="1" ht="107.25" customHeight="1" x14ac:dyDescent="0.2">
      <c r="B36" s="22">
        <v>27</v>
      </c>
      <c r="C36" s="23" t="s">
        <v>11</v>
      </c>
      <c r="D36" s="11" t="s">
        <v>117</v>
      </c>
      <c r="E36" s="26">
        <v>49587048</v>
      </c>
      <c r="F36" s="35" t="s">
        <v>23</v>
      </c>
      <c r="G36" s="24">
        <v>291</v>
      </c>
      <c r="H36" s="23" t="s">
        <v>24</v>
      </c>
      <c r="I36" s="25">
        <v>150</v>
      </c>
      <c r="J36" s="25">
        <v>1</v>
      </c>
      <c r="K36" s="25">
        <f t="shared" si="1"/>
        <v>150</v>
      </c>
    </row>
    <row r="37" spans="2:11" s="21" customFormat="1" ht="107.25" customHeight="1" x14ac:dyDescent="0.2">
      <c r="B37" s="22">
        <v>28</v>
      </c>
      <c r="C37" s="23" t="s">
        <v>11</v>
      </c>
      <c r="D37" s="11" t="s">
        <v>118</v>
      </c>
      <c r="E37" s="26">
        <v>14826097</v>
      </c>
      <c r="F37" s="35" t="s">
        <v>103</v>
      </c>
      <c r="G37" s="24">
        <v>298</v>
      </c>
      <c r="H37" s="23" t="s">
        <v>36</v>
      </c>
      <c r="I37" s="25">
        <v>1050</v>
      </c>
      <c r="J37" s="25">
        <v>1</v>
      </c>
      <c r="K37" s="25">
        <f t="shared" si="1"/>
        <v>1050</v>
      </c>
    </row>
    <row r="38" spans="2:11" s="21" customFormat="1" ht="107.25" customHeight="1" x14ac:dyDescent="0.2">
      <c r="B38" s="22">
        <v>29</v>
      </c>
      <c r="C38" s="23" t="s">
        <v>11</v>
      </c>
      <c r="D38" s="11" t="s">
        <v>119</v>
      </c>
      <c r="E38" s="26">
        <v>5513502</v>
      </c>
      <c r="F38" s="35" t="s">
        <v>137</v>
      </c>
      <c r="G38" s="24">
        <v>199</v>
      </c>
      <c r="H38" s="23" t="s">
        <v>27</v>
      </c>
      <c r="I38" s="25">
        <v>12750</v>
      </c>
      <c r="J38" s="25">
        <v>1</v>
      </c>
      <c r="K38" s="25">
        <f t="shared" si="1"/>
        <v>12750</v>
      </c>
    </row>
    <row r="39" spans="2:11" s="21" customFormat="1" ht="107.25" customHeight="1" x14ac:dyDescent="0.2">
      <c r="B39" s="22">
        <v>30</v>
      </c>
      <c r="C39" s="23" t="s">
        <v>11</v>
      </c>
      <c r="D39" s="11" t="s">
        <v>120</v>
      </c>
      <c r="E39" s="26">
        <v>3635406</v>
      </c>
      <c r="F39" s="35" t="s">
        <v>138</v>
      </c>
      <c r="G39" s="24">
        <v>261</v>
      </c>
      <c r="H39" s="23" t="s">
        <v>50</v>
      </c>
      <c r="I39" s="25">
        <v>880</v>
      </c>
      <c r="J39" s="25">
        <v>1</v>
      </c>
      <c r="K39" s="25">
        <f t="shared" si="1"/>
        <v>880</v>
      </c>
    </row>
    <row r="40" spans="2:11" s="21" customFormat="1" ht="107.25" customHeight="1" x14ac:dyDescent="0.2">
      <c r="B40" s="22">
        <v>31</v>
      </c>
      <c r="C40" s="23" t="s">
        <v>11</v>
      </c>
      <c r="D40" s="11" t="s">
        <v>121</v>
      </c>
      <c r="E40" s="26">
        <v>28171624</v>
      </c>
      <c r="F40" s="35" t="s">
        <v>51</v>
      </c>
      <c r="G40" s="24">
        <v>199</v>
      </c>
      <c r="H40" s="23" t="s">
        <v>27</v>
      </c>
      <c r="I40" s="25">
        <v>24200</v>
      </c>
      <c r="J40" s="25">
        <v>1</v>
      </c>
      <c r="K40" s="25">
        <f t="shared" si="1"/>
        <v>24200</v>
      </c>
    </row>
    <row r="41" spans="2:11" s="21" customFormat="1" ht="107.25" customHeight="1" x14ac:dyDescent="0.2">
      <c r="B41" s="22">
        <v>32</v>
      </c>
      <c r="C41" s="23" t="s">
        <v>11</v>
      </c>
      <c r="D41" s="11" t="s">
        <v>122</v>
      </c>
      <c r="E41" s="26">
        <v>60823348</v>
      </c>
      <c r="F41" s="35" t="s">
        <v>139</v>
      </c>
      <c r="G41" s="24">
        <v>169</v>
      </c>
      <c r="H41" s="23" t="s">
        <v>26</v>
      </c>
      <c r="I41" s="25">
        <v>4800</v>
      </c>
      <c r="J41" s="25">
        <v>1</v>
      </c>
      <c r="K41" s="25">
        <f t="shared" si="1"/>
        <v>4800</v>
      </c>
    </row>
    <row r="42" spans="2:11" s="21" customFormat="1" ht="107.25" customHeight="1" x14ac:dyDescent="0.2">
      <c r="B42" s="22">
        <v>33</v>
      </c>
      <c r="C42" s="23" t="s">
        <v>11</v>
      </c>
      <c r="D42" s="11" t="s">
        <v>123</v>
      </c>
      <c r="E42" s="26">
        <v>6039022</v>
      </c>
      <c r="F42" s="35" t="s">
        <v>46</v>
      </c>
      <c r="G42" s="24">
        <v>297</v>
      </c>
      <c r="H42" s="23" t="s">
        <v>47</v>
      </c>
      <c r="I42" s="25">
        <v>14275</v>
      </c>
      <c r="J42" s="25">
        <v>1</v>
      </c>
      <c r="K42" s="25">
        <f t="shared" si="1"/>
        <v>14275</v>
      </c>
    </row>
    <row r="43" spans="2:11" s="21" customFormat="1" ht="107.25" customHeight="1" x14ac:dyDescent="0.2">
      <c r="B43" s="22">
        <v>34</v>
      </c>
      <c r="C43" s="23" t="s">
        <v>11</v>
      </c>
      <c r="D43" s="11" t="s">
        <v>124</v>
      </c>
      <c r="E43" s="26">
        <v>7683111</v>
      </c>
      <c r="F43" s="35" t="s">
        <v>140</v>
      </c>
      <c r="G43" s="24">
        <v>268</v>
      </c>
      <c r="H43" s="23" t="s">
        <v>22</v>
      </c>
      <c r="I43" s="25">
        <v>725</v>
      </c>
      <c r="J43" s="25">
        <v>1</v>
      </c>
      <c r="K43" s="25">
        <f t="shared" si="1"/>
        <v>725</v>
      </c>
    </row>
    <row r="44" spans="2:11" s="21" customFormat="1" ht="107.25" customHeight="1" x14ac:dyDescent="0.2">
      <c r="B44" s="22">
        <v>35</v>
      </c>
      <c r="C44" s="23" t="s">
        <v>11</v>
      </c>
      <c r="D44" s="11" t="s">
        <v>125</v>
      </c>
      <c r="E44" s="26">
        <v>72391642</v>
      </c>
      <c r="F44" s="35" t="s">
        <v>141</v>
      </c>
      <c r="G44" s="24">
        <v>269</v>
      </c>
      <c r="H44" s="23" t="s">
        <v>49</v>
      </c>
      <c r="I44" s="25">
        <v>4200</v>
      </c>
      <c r="J44" s="25">
        <v>1</v>
      </c>
      <c r="K44" s="25">
        <f t="shared" si="1"/>
        <v>4200</v>
      </c>
    </row>
    <row r="45" spans="2:11" s="21" customFormat="1" ht="121.5" customHeight="1" x14ac:dyDescent="0.2">
      <c r="B45" s="22">
        <v>36</v>
      </c>
      <c r="C45" s="23" t="s">
        <v>11</v>
      </c>
      <c r="D45" s="11" t="s">
        <v>126</v>
      </c>
      <c r="E45" s="26">
        <v>72391642</v>
      </c>
      <c r="F45" s="35" t="s">
        <v>141</v>
      </c>
      <c r="G45" s="24">
        <v>328</v>
      </c>
      <c r="H45" s="23" t="s">
        <v>18</v>
      </c>
      <c r="I45" s="25">
        <v>4536</v>
      </c>
      <c r="J45" s="25">
        <v>1</v>
      </c>
      <c r="K45" s="25">
        <f t="shared" si="1"/>
        <v>4536</v>
      </c>
    </row>
    <row r="46" spans="2:11" s="21" customFormat="1" ht="107.25" customHeight="1" x14ac:dyDescent="0.2">
      <c r="B46" s="22">
        <v>37</v>
      </c>
      <c r="C46" s="23" t="s">
        <v>11</v>
      </c>
      <c r="D46" s="11" t="s">
        <v>127</v>
      </c>
      <c r="E46" s="26">
        <v>101476221</v>
      </c>
      <c r="F46" s="35" t="s">
        <v>142</v>
      </c>
      <c r="G46" s="24">
        <v>286</v>
      </c>
      <c r="H46" s="23" t="s">
        <v>38</v>
      </c>
      <c r="I46" s="25">
        <v>2231.5</v>
      </c>
      <c r="J46" s="25">
        <v>1</v>
      </c>
      <c r="K46" s="25">
        <f t="shared" si="1"/>
        <v>2231.5</v>
      </c>
    </row>
    <row r="47" spans="2:11" s="21" customFormat="1" ht="107.25" customHeight="1" x14ac:dyDescent="0.2">
      <c r="B47" s="22">
        <v>38</v>
      </c>
      <c r="C47" s="23" t="s">
        <v>11</v>
      </c>
      <c r="D47" s="11" t="s">
        <v>128</v>
      </c>
      <c r="E47" s="26">
        <v>116425849</v>
      </c>
      <c r="F47" s="35" t="s">
        <v>143</v>
      </c>
      <c r="G47" s="24">
        <v>268</v>
      </c>
      <c r="H47" s="23" t="s">
        <v>22</v>
      </c>
      <c r="I47" s="25">
        <v>3668</v>
      </c>
      <c r="J47" s="25">
        <v>1</v>
      </c>
      <c r="K47" s="25">
        <f t="shared" si="1"/>
        <v>3668</v>
      </c>
    </row>
    <row r="48" spans="2:11" s="21" customFormat="1" ht="107.25" customHeight="1" x14ac:dyDescent="0.2">
      <c r="B48" s="22">
        <v>39</v>
      </c>
      <c r="C48" s="23" t="s">
        <v>11</v>
      </c>
      <c r="D48" s="11" t="s">
        <v>129</v>
      </c>
      <c r="E48" s="26">
        <v>49587048</v>
      </c>
      <c r="F48" s="35" t="s">
        <v>23</v>
      </c>
      <c r="G48" s="24">
        <v>291</v>
      </c>
      <c r="H48" s="23" t="s">
        <v>24</v>
      </c>
      <c r="I48" s="25">
        <v>375</v>
      </c>
      <c r="J48" s="25">
        <v>1</v>
      </c>
      <c r="K48" s="25">
        <f t="shared" si="1"/>
        <v>375</v>
      </c>
    </row>
    <row r="49" spans="2:11" s="21" customFormat="1" ht="107.25" customHeight="1" x14ac:dyDescent="0.2">
      <c r="B49" s="22">
        <v>40</v>
      </c>
      <c r="C49" s="23" t="s">
        <v>11</v>
      </c>
      <c r="D49" s="11" t="s">
        <v>130</v>
      </c>
      <c r="E49" s="26">
        <v>70512191</v>
      </c>
      <c r="F49" s="35" t="s">
        <v>144</v>
      </c>
      <c r="G49" s="24">
        <v>329</v>
      </c>
      <c r="H49" s="23" t="s">
        <v>52</v>
      </c>
      <c r="I49" s="25">
        <v>5088</v>
      </c>
      <c r="J49" s="25">
        <v>1</v>
      </c>
      <c r="K49" s="25">
        <f t="shared" si="1"/>
        <v>5088</v>
      </c>
    </row>
    <row r="50" spans="2:11" s="21" customFormat="1" ht="107.25" customHeight="1" x14ac:dyDescent="0.2">
      <c r="B50" s="22">
        <v>41</v>
      </c>
      <c r="C50" s="23" t="s">
        <v>11</v>
      </c>
      <c r="D50" s="11" t="s">
        <v>131</v>
      </c>
      <c r="E50" s="26">
        <v>89771125</v>
      </c>
      <c r="F50" s="35" t="s">
        <v>100</v>
      </c>
      <c r="G50" s="24">
        <v>268</v>
      </c>
      <c r="H50" s="23" t="s">
        <v>22</v>
      </c>
      <c r="I50" s="25">
        <v>6220</v>
      </c>
      <c r="J50" s="25">
        <v>1</v>
      </c>
      <c r="K50" s="25">
        <f t="shared" si="1"/>
        <v>6220</v>
      </c>
    </row>
    <row r="51" spans="2:11" s="21" customFormat="1" ht="107.25" customHeight="1" x14ac:dyDescent="0.2">
      <c r="B51" s="22">
        <v>42</v>
      </c>
      <c r="C51" s="23" t="s">
        <v>11</v>
      </c>
      <c r="D51" s="11" t="s">
        <v>132</v>
      </c>
      <c r="E51" s="26">
        <v>94358478</v>
      </c>
      <c r="F51" s="35" t="s">
        <v>145</v>
      </c>
      <c r="G51" s="24">
        <v>268</v>
      </c>
      <c r="H51" s="23" t="s">
        <v>22</v>
      </c>
      <c r="I51" s="25">
        <v>4368</v>
      </c>
      <c r="J51" s="25">
        <v>1</v>
      </c>
      <c r="K51" s="25">
        <f t="shared" si="1"/>
        <v>4368</v>
      </c>
    </row>
    <row r="52" spans="2:11" s="21" customFormat="1" ht="107.25" customHeight="1" x14ac:dyDescent="0.2">
      <c r="B52" s="22">
        <v>43</v>
      </c>
      <c r="C52" s="23" t="s">
        <v>11</v>
      </c>
      <c r="D52" s="11" t="s">
        <v>133</v>
      </c>
      <c r="E52" s="26">
        <v>34584072</v>
      </c>
      <c r="F52" s="35" t="s">
        <v>43</v>
      </c>
      <c r="G52" s="24">
        <v>171</v>
      </c>
      <c r="H52" s="23" t="s">
        <v>44</v>
      </c>
      <c r="I52" s="25">
        <v>1420</v>
      </c>
      <c r="J52" s="25">
        <v>1</v>
      </c>
      <c r="K52" s="25">
        <f t="shared" si="1"/>
        <v>1420</v>
      </c>
    </row>
    <row r="53" spans="2:11" s="21" customFormat="1" ht="107.25" customHeight="1" x14ac:dyDescent="0.2">
      <c r="B53" s="22">
        <v>44</v>
      </c>
      <c r="C53" s="23" t="s">
        <v>11</v>
      </c>
      <c r="D53" s="11" t="s">
        <v>134</v>
      </c>
      <c r="E53" s="26">
        <v>7683111</v>
      </c>
      <c r="F53" s="35" t="s">
        <v>140</v>
      </c>
      <c r="G53" s="24">
        <v>268</v>
      </c>
      <c r="H53" s="23" t="s">
        <v>22</v>
      </c>
      <c r="I53" s="25">
        <v>320</v>
      </c>
      <c r="J53" s="25">
        <v>1</v>
      </c>
      <c r="K53" s="25">
        <f t="shared" ref="K53" si="2">I53*J53</f>
        <v>320</v>
      </c>
    </row>
    <row r="54" spans="2:11" s="21" customFormat="1" ht="107.25" customHeight="1" x14ac:dyDescent="0.2">
      <c r="B54" s="22">
        <v>45</v>
      </c>
      <c r="C54" s="23" t="s">
        <v>11</v>
      </c>
      <c r="D54" s="11" t="s">
        <v>134</v>
      </c>
      <c r="E54" s="26">
        <v>7683111</v>
      </c>
      <c r="F54" s="35" t="s">
        <v>140</v>
      </c>
      <c r="G54" s="24">
        <v>261</v>
      </c>
      <c r="H54" s="23" t="s">
        <v>50</v>
      </c>
      <c r="I54" s="25">
        <v>1050</v>
      </c>
      <c r="J54" s="25">
        <v>1</v>
      </c>
      <c r="K54" s="25">
        <f t="shared" ref="K54:K75" si="3">I54*J54</f>
        <v>1050</v>
      </c>
    </row>
    <row r="55" spans="2:11" s="21" customFormat="1" ht="107.25" customHeight="1" x14ac:dyDescent="0.2">
      <c r="B55" s="22">
        <v>46</v>
      </c>
      <c r="C55" s="23" t="s">
        <v>11</v>
      </c>
      <c r="D55" s="11" t="s">
        <v>134</v>
      </c>
      <c r="E55" s="26">
        <v>7683111</v>
      </c>
      <c r="F55" s="35" t="s">
        <v>140</v>
      </c>
      <c r="G55" s="24">
        <v>283</v>
      </c>
      <c r="H55" s="23" t="s">
        <v>40</v>
      </c>
      <c r="I55" s="25">
        <v>1910</v>
      </c>
      <c r="J55" s="25">
        <v>1</v>
      </c>
      <c r="K55" s="25">
        <f t="shared" ref="K55:K65" si="4">I55*J55</f>
        <v>1910</v>
      </c>
    </row>
    <row r="56" spans="2:11" s="21" customFormat="1" ht="107.25" customHeight="1" x14ac:dyDescent="0.2">
      <c r="B56" s="22">
        <v>47</v>
      </c>
      <c r="C56" s="23" t="s">
        <v>11</v>
      </c>
      <c r="D56" s="11" t="s">
        <v>150</v>
      </c>
      <c r="E56" s="26">
        <v>92997694</v>
      </c>
      <c r="F56" s="35" t="s">
        <v>33</v>
      </c>
      <c r="G56" s="24">
        <v>268</v>
      </c>
      <c r="H56" s="23" t="s">
        <v>22</v>
      </c>
      <c r="I56" s="25">
        <v>7048</v>
      </c>
      <c r="J56" s="25">
        <v>1</v>
      </c>
      <c r="K56" s="25">
        <f t="shared" si="4"/>
        <v>7048</v>
      </c>
    </row>
    <row r="57" spans="2:11" s="21" customFormat="1" ht="107.25" customHeight="1" x14ac:dyDescent="0.2">
      <c r="B57" s="22">
        <v>48</v>
      </c>
      <c r="C57" s="23" t="s">
        <v>11</v>
      </c>
      <c r="D57" s="11" t="s">
        <v>150</v>
      </c>
      <c r="E57" s="26">
        <v>92997694</v>
      </c>
      <c r="F57" s="35" t="s">
        <v>33</v>
      </c>
      <c r="G57" s="24">
        <v>292</v>
      </c>
      <c r="H57" s="23" t="s">
        <v>34</v>
      </c>
      <c r="I57" s="25">
        <v>11760</v>
      </c>
      <c r="J57" s="25">
        <v>1</v>
      </c>
      <c r="K57" s="25">
        <f t="shared" si="4"/>
        <v>11760</v>
      </c>
    </row>
    <row r="58" spans="2:11" s="21" customFormat="1" ht="107.25" customHeight="1" x14ac:dyDescent="0.2">
      <c r="B58" s="22">
        <v>49</v>
      </c>
      <c r="C58" s="23" t="s">
        <v>11</v>
      </c>
      <c r="D58" s="11" t="s">
        <v>151</v>
      </c>
      <c r="E58" s="26">
        <v>109842901</v>
      </c>
      <c r="F58" s="35" t="s">
        <v>48</v>
      </c>
      <c r="G58" s="24">
        <v>291</v>
      </c>
      <c r="H58" s="23" t="s">
        <v>24</v>
      </c>
      <c r="I58" s="25">
        <v>700</v>
      </c>
      <c r="J58" s="25">
        <v>1</v>
      </c>
      <c r="K58" s="25">
        <f t="shared" si="4"/>
        <v>700</v>
      </c>
    </row>
    <row r="59" spans="2:11" s="21" customFormat="1" ht="107.25" customHeight="1" x14ac:dyDescent="0.2">
      <c r="B59" s="22">
        <v>50</v>
      </c>
      <c r="C59" s="23" t="s">
        <v>11</v>
      </c>
      <c r="D59" s="11" t="s">
        <v>152</v>
      </c>
      <c r="E59" s="26">
        <v>3348873</v>
      </c>
      <c r="F59" s="35" t="s">
        <v>147</v>
      </c>
      <c r="G59" s="24">
        <v>232</v>
      </c>
      <c r="H59" s="23" t="s">
        <v>111</v>
      </c>
      <c r="I59" s="25">
        <v>525</v>
      </c>
      <c r="J59" s="25">
        <v>1</v>
      </c>
      <c r="K59" s="25">
        <f t="shared" si="4"/>
        <v>525</v>
      </c>
    </row>
    <row r="60" spans="2:11" s="21" customFormat="1" ht="107.25" customHeight="1" x14ac:dyDescent="0.2">
      <c r="B60" s="22">
        <v>51</v>
      </c>
      <c r="C60" s="23" t="s">
        <v>11</v>
      </c>
      <c r="D60" s="11" t="s">
        <v>153</v>
      </c>
      <c r="E60" s="26">
        <v>12522643</v>
      </c>
      <c r="F60" s="35" t="s">
        <v>96</v>
      </c>
      <c r="G60" s="24">
        <v>199</v>
      </c>
      <c r="H60" s="23" t="s">
        <v>27</v>
      </c>
      <c r="I60" s="25">
        <v>7700</v>
      </c>
      <c r="J60" s="25">
        <v>1</v>
      </c>
      <c r="K60" s="25">
        <f t="shared" si="4"/>
        <v>7700</v>
      </c>
    </row>
    <row r="61" spans="2:11" s="21" customFormat="1" ht="107.25" customHeight="1" x14ac:dyDescent="0.2">
      <c r="B61" s="22">
        <v>52</v>
      </c>
      <c r="C61" s="23" t="s">
        <v>11</v>
      </c>
      <c r="D61" s="11" t="s">
        <v>154</v>
      </c>
      <c r="E61" s="26">
        <v>28171624</v>
      </c>
      <c r="F61" s="35" t="s">
        <v>51</v>
      </c>
      <c r="G61" s="24">
        <v>169</v>
      </c>
      <c r="H61" s="23" t="s">
        <v>26</v>
      </c>
      <c r="I61" s="25">
        <v>12000</v>
      </c>
      <c r="J61" s="25">
        <v>1</v>
      </c>
      <c r="K61" s="25">
        <f t="shared" si="4"/>
        <v>12000</v>
      </c>
    </row>
    <row r="62" spans="2:11" s="21" customFormat="1" ht="107.25" customHeight="1" x14ac:dyDescent="0.2">
      <c r="B62" s="22">
        <v>53</v>
      </c>
      <c r="C62" s="23" t="s">
        <v>11</v>
      </c>
      <c r="D62" s="11" t="s">
        <v>155</v>
      </c>
      <c r="E62" s="26">
        <v>109842901</v>
      </c>
      <c r="F62" s="35" t="s">
        <v>48</v>
      </c>
      <c r="G62" s="24">
        <v>283</v>
      </c>
      <c r="H62" s="23" t="s">
        <v>40</v>
      </c>
      <c r="I62" s="25">
        <v>297</v>
      </c>
      <c r="J62" s="25">
        <v>1</v>
      </c>
      <c r="K62" s="25">
        <f t="shared" si="4"/>
        <v>297</v>
      </c>
    </row>
    <row r="63" spans="2:11" s="21" customFormat="1" ht="107.25" customHeight="1" x14ac:dyDescent="0.2">
      <c r="B63" s="22">
        <v>54</v>
      </c>
      <c r="C63" s="23" t="s">
        <v>11</v>
      </c>
      <c r="D63" s="11" t="s">
        <v>155</v>
      </c>
      <c r="E63" s="26">
        <v>109842901</v>
      </c>
      <c r="F63" s="35" t="s">
        <v>48</v>
      </c>
      <c r="G63" s="24">
        <v>297</v>
      </c>
      <c r="H63" s="23" t="s">
        <v>47</v>
      </c>
      <c r="I63" s="25">
        <v>600</v>
      </c>
      <c r="J63" s="25">
        <v>1</v>
      </c>
      <c r="K63" s="25">
        <f t="shared" si="4"/>
        <v>600</v>
      </c>
    </row>
    <row r="64" spans="2:11" s="21" customFormat="1" ht="107.25" customHeight="1" x14ac:dyDescent="0.2">
      <c r="B64" s="22">
        <v>55</v>
      </c>
      <c r="C64" s="23" t="s">
        <v>11</v>
      </c>
      <c r="D64" s="11" t="s">
        <v>155</v>
      </c>
      <c r="E64" s="26">
        <v>109842901</v>
      </c>
      <c r="F64" s="35" t="s">
        <v>48</v>
      </c>
      <c r="G64" s="24">
        <v>299</v>
      </c>
      <c r="H64" s="23" t="s">
        <v>37</v>
      </c>
      <c r="I64" s="25">
        <v>1014</v>
      </c>
      <c r="J64" s="25">
        <v>1</v>
      </c>
      <c r="K64" s="25">
        <f t="shared" si="4"/>
        <v>1014</v>
      </c>
    </row>
    <row r="65" spans="2:11" s="21" customFormat="1" ht="107.25" customHeight="1" x14ac:dyDescent="0.2">
      <c r="B65" s="22">
        <v>56</v>
      </c>
      <c r="C65" s="23" t="s">
        <v>11</v>
      </c>
      <c r="D65" s="11" t="s">
        <v>155</v>
      </c>
      <c r="E65" s="26">
        <v>109842901</v>
      </c>
      <c r="F65" s="35" t="s">
        <v>48</v>
      </c>
      <c r="G65" s="24">
        <v>268</v>
      </c>
      <c r="H65" s="23" t="s">
        <v>22</v>
      </c>
      <c r="I65" s="25">
        <v>2688.92</v>
      </c>
      <c r="J65" s="25">
        <v>1</v>
      </c>
      <c r="K65" s="25">
        <f t="shared" si="4"/>
        <v>2688.92</v>
      </c>
    </row>
    <row r="66" spans="2:11" s="21" customFormat="1" ht="120" x14ac:dyDescent="0.2">
      <c r="B66" s="22">
        <v>57</v>
      </c>
      <c r="C66" s="23" t="s">
        <v>11</v>
      </c>
      <c r="D66" s="11" t="s">
        <v>156</v>
      </c>
      <c r="E66" s="26">
        <v>15066290</v>
      </c>
      <c r="F66" s="35" t="s">
        <v>35</v>
      </c>
      <c r="G66" s="24">
        <v>211</v>
      </c>
      <c r="H66" s="23" t="s">
        <v>29</v>
      </c>
      <c r="I66" s="25">
        <v>625.09</v>
      </c>
      <c r="J66" s="25">
        <v>1</v>
      </c>
      <c r="K66" s="25">
        <f t="shared" si="3"/>
        <v>625.09</v>
      </c>
    </row>
    <row r="67" spans="2:11" s="21" customFormat="1" ht="107.25" customHeight="1" x14ac:dyDescent="0.2">
      <c r="B67" s="22">
        <v>58</v>
      </c>
      <c r="C67" s="23" t="s">
        <v>11</v>
      </c>
      <c r="D67" s="11" t="s">
        <v>157</v>
      </c>
      <c r="E67" s="26">
        <v>59786108</v>
      </c>
      <c r="F67" s="35" t="s">
        <v>21</v>
      </c>
      <c r="G67" s="24">
        <v>299</v>
      </c>
      <c r="H67" s="23" t="s">
        <v>37</v>
      </c>
      <c r="I67" s="25">
        <v>3700</v>
      </c>
      <c r="J67" s="25">
        <v>1</v>
      </c>
      <c r="K67" s="25">
        <f t="shared" si="3"/>
        <v>3700</v>
      </c>
    </row>
    <row r="68" spans="2:11" s="21" customFormat="1" ht="107.25" customHeight="1" x14ac:dyDescent="0.2">
      <c r="B68" s="22">
        <v>59</v>
      </c>
      <c r="C68" s="23" t="s">
        <v>11</v>
      </c>
      <c r="D68" s="11" t="s">
        <v>158</v>
      </c>
      <c r="E68" s="26">
        <v>48327581</v>
      </c>
      <c r="F68" s="35" t="s">
        <v>148</v>
      </c>
      <c r="G68" s="24">
        <v>158</v>
      </c>
      <c r="H68" s="23" t="s">
        <v>110</v>
      </c>
      <c r="I68" s="25">
        <v>22591</v>
      </c>
      <c r="J68" s="25">
        <v>1</v>
      </c>
      <c r="K68" s="25">
        <f t="shared" si="3"/>
        <v>22591</v>
      </c>
    </row>
    <row r="69" spans="2:11" s="21" customFormat="1" ht="107.25" customHeight="1" x14ac:dyDescent="0.2">
      <c r="B69" s="22">
        <v>60</v>
      </c>
      <c r="C69" s="23" t="s">
        <v>11</v>
      </c>
      <c r="D69" s="11" t="s">
        <v>159</v>
      </c>
      <c r="E69" s="26">
        <v>79373925</v>
      </c>
      <c r="F69" s="35" t="s">
        <v>39</v>
      </c>
      <c r="G69" s="24">
        <v>273</v>
      </c>
      <c r="H69" s="23" t="s">
        <v>146</v>
      </c>
      <c r="I69" s="25">
        <v>12150</v>
      </c>
      <c r="J69" s="25">
        <v>1</v>
      </c>
      <c r="K69" s="25">
        <f t="shared" si="3"/>
        <v>12150</v>
      </c>
    </row>
    <row r="70" spans="2:11" s="21" customFormat="1" ht="107.25" customHeight="1" x14ac:dyDescent="0.2">
      <c r="B70" s="22">
        <v>61</v>
      </c>
      <c r="C70" s="23" t="s">
        <v>11</v>
      </c>
      <c r="D70" s="11" t="s">
        <v>160</v>
      </c>
      <c r="E70" s="26">
        <v>72620129</v>
      </c>
      <c r="F70" s="35" t="s">
        <v>149</v>
      </c>
      <c r="G70" s="24">
        <v>329</v>
      </c>
      <c r="H70" s="23" t="s">
        <v>52</v>
      </c>
      <c r="I70" s="25">
        <v>5950</v>
      </c>
      <c r="J70" s="25">
        <v>1</v>
      </c>
      <c r="K70" s="25">
        <f t="shared" si="3"/>
        <v>5950</v>
      </c>
    </row>
    <row r="71" spans="2:11" s="21" customFormat="1" ht="107.25" customHeight="1" x14ac:dyDescent="0.2">
      <c r="B71" s="22">
        <v>62</v>
      </c>
      <c r="C71" s="23" t="s">
        <v>11</v>
      </c>
      <c r="D71" s="11" t="s">
        <v>161</v>
      </c>
      <c r="E71" s="26">
        <v>7683111</v>
      </c>
      <c r="F71" s="35" t="s">
        <v>140</v>
      </c>
      <c r="G71" s="24">
        <v>273</v>
      </c>
      <c r="H71" s="23" t="s">
        <v>146</v>
      </c>
      <c r="I71" s="25">
        <v>9625</v>
      </c>
      <c r="J71" s="25">
        <v>1</v>
      </c>
      <c r="K71" s="25">
        <f t="shared" si="3"/>
        <v>9625</v>
      </c>
    </row>
    <row r="72" spans="2:11" s="21" customFormat="1" ht="107.25" customHeight="1" x14ac:dyDescent="0.2">
      <c r="B72" s="22">
        <v>63</v>
      </c>
      <c r="C72" s="23" t="s">
        <v>11</v>
      </c>
      <c r="D72" s="11" t="s">
        <v>162</v>
      </c>
      <c r="E72" s="26">
        <v>7683111</v>
      </c>
      <c r="F72" s="35" t="s">
        <v>140</v>
      </c>
      <c r="G72" s="24">
        <v>268</v>
      </c>
      <c r="H72" s="23" t="s">
        <v>22</v>
      </c>
      <c r="I72" s="25">
        <v>825</v>
      </c>
      <c r="J72" s="25">
        <v>1</v>
      </c>
      <c r="K72" s="25">
        <f t="shared" si="3"/>
        <v>825</v>
      </c>
    </row>
    <row r="73" spans="2:11" s="21" customFormat="1" ht="107.25" customHeight="1" x14ac:dyDescent="0.2">
      <c r="B73" s="22">
        <v>64</v>
      </c>
      <c r="C73" s="23" t="s">
        <v>11</v>
      </c>
      <c r="D73" s="11" t="s">
        <v>162</v>
      </c>
      <c r="E73" s="26">
        <v>7683111</v>
      </c>
      <c r="F73" s="35" t="s">
        <v>140</v>
      </c>
      <c r="G73" s="24">
        <v>283</v>
      </c>
      <c r="H73" s="23" t="s">
        <v>40</v>
      </c>
      <c r="I73" s="25">
        <v>14826.2</v>
      </c>
      <c r="J73" s="25">
        <v>1</v>
      </c>
      <c r="K73" s="25">
        <f t="shared" si="3"/>
        <v>14826.2</v>
      </c>
    </row>
    <row r="74" spans="2:11" s="21" customFormat="1" ht="107.25" customHeight="1" x14ac:dyDescent="0.2">
      <c r="B74" s="22">
        <v>65</v>
      </c>
      <c r="C74" s="23" t="s">
        <v>11</v>
      </c>
      <c r="D74" s="11" t="s">
        <v>163</v>
      </c>
      <c r="E74" s="26">
        <v>1176250</v>
      </c>
      <c r="F74" s="35" t="s">
        <v>41</v>
      </c>
      <c r="G74" s="24">
        <v>165</v>
      </c>
      <c r="H74" s="23" t="s">
        <v>31</v>
      </c>
      <c r="I74" s="25">
        <v>245</v>
      </c>
      <c r="J74" s="25">
        <v>1</v>
      </c>
      <c r="K74" s="25">
        <f t="shared" si="3"/>
        <v>245</v>
      </c>
    </row>
    <row r="75" spans="2:11" s="21" customFormat="1" ht="107.25" customHeight="1" x14ac:dyDescent="0.2">
      <c r="B75" s="22">
        <v>66</v>
      </c>
      <c r="C75" s="23" t="s">
        <v>11</v>
      </c>
      <c r="D75" s="11" t="s">
        <v>164</v>
      </c>
      <c r="E75" s="26">
        <v>1176250</v>
      </c>
      <c r="F75" s="35" t="s">
        <v>41</v>
      </c>
      <c r="G75" s="24">
        <v>165</v>
      </c>
      <c r="H75" s="23" t="s">
        <v>31</v>
      </c>
      <c r="I75" s="25">
        <v>305</v>
      </c>
      <c r="J75" s="25">
        <v>1</v>
      </c>
      <c r="K75" s="25">
        <f t="shared" si="3"/>
        <v>305</v>
      </c>
    </row>
    <row r="76" spans="2:11" s="21" customFormat="1" ht="107.25" customHeight="1" x14ac:dyDescent="0.2">
      <c r="B76" s="22">
        <v>67</v>
      </c>
      <c r="C76" s="23" t="s">
        <v>11</v>
      </c>
      <c r="D76" s="11" t="s">
        <v>165</v>
      </c>
      <c r="E76" s="26">
        <v>60024607</v>
      </c>
      <c r="F76" s="35" t="s">
        <v>30</v>
      </c>
      <c r="G76" s="24">
        <v>165</v>
      </c>
      <c r="H76" s="23" t="s">
        <v>31</v>
      </c>
      <c r="I76" s="25">
        <v>4765</v>
      </c>
      <c r="J76" s="25">
        <v>1</v>
      </c>
      <c r="K76" s="25">
        <f t="shared" si="1"/>
        <v>4765</v>
      </c>
    </row>
    <row r="77" spans="2:11" s="8" customFormat="1" ht="33.75" customHeight="1" x14ac:dyDescent="0.2">
      <c r="B77" s="46" t="s">
        <v>9</v>
      </c>
      <c r="C77" s="46"/>
      <c r="D77" s="46"/>
      <c r="E77" s="46"/>
      <c r="F77" s="46"/>
      <c r="G77" s="46"/>
      <c r="H77" s="46"/>
      <c r="I77" s="46"/>
      <c r="J77" s="46"/>
      <c r="K77" s="27">
        <f>SUM(K10:K76)</f>
        <v>409591.76</v>
      </c>
    </row>
    <row r="78" spans="2:11" s="8" customFormat="1" ht="94.5" customHeight="1" x14ac:dyDescent="0.2">
      <c r="B78" s="28">
        <v>1</v>
      </c>
      <c r="C78" s="29" t="s">
        <v>12</v>
      </c>
      <c r="D78" s="11" t="s">
        <v>70</v>
      </c>
      <c r="E78" s="24">
        <v>24408999</v>
      </c>
      <c r="F78" s="35" t="s">
        <v>53</v>
      </c>
      <c r="G78" s="24">
        <v>113</v>
      </c>
      <c r="H78" s="23" t="s">
        <v>20</v>
      </c>
      <c r="I78" s="25">
        <v>2630</v>
      </c>
      <c r="J78" s="25">
        <v>1</v>
      </c>
      <c r="K78" s="25">
        <f t="shared" ref="K78" si="5">I78*J78</f>
        <v>2630</v>
      </c>
    </row>
    <row r="79" spans="2:11" s="8" customFormat="1" ht="78" customHeight="1" x14ac:dyDescent="0.2">
      <c r="B79" s="28">
        <v>2</v>
      </c>
      <c r="C79" s="29" t="s">
        <v>12</v>
      </c>
      <c r="D79" s="11" t="s">
        <v>71</v>
      </c>
      <c r="E79" s="24">
        <v>21059411</v>
      </c>
      <c r="F79" s="35" t="s">
        <v>54</v>
      </c>
      <c r="G79" s="24">
        <v>113</v>
      </c>
      <c r="H79" s="23" t="s">
        <v>20</v>
      </c>
      <c r="I79" s="25">
        <v>3584</v>
      </c>
      <c r="J79" s="25">
        <v>1</v>
      </c>
      <c r="K79" s="25">
        <f>I79*J79</f>
        <v>3584</v>
      </c>
    </row>
    <row r="80" spans="2:11" s="8" customFormat="1" ht="41.25" customHeight="1" x14ac:dyDescent="0.2">
      <c r="B80" s="46" t="s">
        <v>9</v>
      </c>
      <c r="C80" s="46"/>
      <c r="D80" s="46"/>
      <c r="E80" s="46"/>
      <c r="F80" s="46"/>
      <c r="G80" s="46"/>
      <c r="H80" s="46"/>
      <c r="I80" s="46"/>
      <c r="J80" s="46"/>
      <c r="K80" s="27">
        <f>SUM(K78:K79)</f>
        <v>6214</v>
      </c>
    </row>
    <row r="81" spans="2:11" s="8" customFormat="1" ht="90" x14ac:dyDescent="0.2">
      <c r="B81" s="23">
        <v>1</v>
      </c>
      <c r="C81" s="23" t="s">
        <v>72</v>
      </c>
      <c r="D81" s="35" t="s">
        <v>73</v>
      </c>
      <c r="E81" s="23">
        <v>96787112</v>
      </c>
      <c r="F81" s="35" t="s">
        <v>74</v>
      </c>
      <c r="G81" s="23">
        <v>243</v>
      </c>
      <c r="H81" s="23" t="s">
        <v>75</v>
      </c>
      <c r="I81" s="25">
        <v>8400</v>
      </c>
      <c r="J81" s="25">
        <v>1</v>
      </c>
      <c r="K81" s="25">
        <f>I81*J81</f>
        <v>8400</v>
      </c>
    </row>
    <row r="82" spans="2:11" s="8" customFormat="1" ht="41.25" customHeight="1" x14ac:dyDescent="0.2">
      <c r="B82" s="46" t="s">
        <v>9</v>
      </c>
      <c r="C82" s="46"/>
      <c r="D82" s="46"/>
      <c r="E82" s="46"/>
      <c r="F82" s="46"/>
      <c r="G82" s="46"/>
      <c r="H82" s="46"/>
      <c r="I82" s="46"/>
      <c r="J82" s="46"/>
      <c r="K82" s="27">
        <f>SUM(K81)</f>
        <v>8400</v>
      </c>
    </row>
    <row r="83" spans="2:11" s="8" customFormat="1" ht="90" x14ac:dyDescent="0.2">
      <c r="B83" s="23">
        <v>1</v>
      </c>
      <c r="C83" s="23" t="s">
        <v>55</v>
      </c>
      <c r="D83" s="11" t="s">
        <v>67</v>
      </c>
      <c r="E83" s="23">
        <v>3440710</v>
      </c>
      <c r="F83" s="35" t="s">
        <v>56</v>
      </c>
      <c r="G83" s="23">
        <v>185</v>
      </c>
      <c r="H83" s="23" t="s">
        <v>57</v>
      </c>
      <c r="I83" s="25">
        <v>1900</v>
      </c>
      <c r="J83" s="25">
        <v>1</v>
      </c>
      <c r="K83" s="25">
        <f>J83*I83</f>
        <v>1900</v>
      </c>
    </row>
    <row r="84" spans="2:11" s="8" customFormat="1" ht="90" x14ac:dyDescent="0.2">
      <c r="B84" s="23">
        <v>2</v>
      </c>
      <c r="C84" s="23" t="s">
        <v>55</v>
      </c>
      <c r="D84" s="11" t="s">
        <v>69</v>
      </c>
      <c r="E84" s="23">
        <v>3440710</v>
      </c>
      <c r="F84" s="35" t="s">
        <v>56</v>
      </c>
      <c r="G84" s="23">
        <v>185</v>
      </c>
      <c r="H84" s="23" t="s">
        <v>57</v>
      </c>
      <c r="I84" s="25">
        <v>1900</v>
      </c>
      <c r="J84" s="25">
        <v>1</v>
      </c>
      <c r="K84" s="25">
        <f t="shared" ref="K84:K85" si="6">J84*I84</f>
        <v>1900</v>
      </c>
    </row>
    <row r="85" spans="2:11" s="8" customFormat="1" ht="60" x14ac:dyDescent="0.2">
      <c r="B85" s="23">
        <v>3</v>
      </c>
      <c r="C85" s="23" t="s">
        <v>55</v>
      </c>
      <c r="D85" s="11" t="s">
        <v>68</v>
      </c>
      <c r="E85" s="23">
        <v>3440737</v>
      </c>
      <c r="F85" s="35" t="s">
        <v>58</v>
      </c>
      <c r="G85" s="23">
        <v>185</v>
      </c>
      <c r="H85" s="23" t="s">
        <v>57</v>
      </c>
      <c r="I85" s="25">
        <v>6000</v>
      </c>
      <c r="J85" s="25">
        <v>1</v>
      </c>
      <c r="K85" s="25">
        <f t="shared" si="6"/>
        <v>6000</v>
      </c>
    </row>
    <row r="86" spans="2:11" s="8" customFormat="1" ht="56.25" customHeight="1" x14ac:dyDescent="0.2">
      <c r="B86" s="47" t="s">
        <v>9</v>
      </c>
      <c r="C86" s="48"/>
      <c r="D86" s="48"/>
      <c r="E86" s="48"/>
      <c r="F86" s="48"/>
      <c r="G86" s="48"/>
      <c r="H86" s="48"/>
      <c r="I86" s="48"/>
      <c r="J86" s="49"/>
      <c r="K86" s="27">
        <f>SUM(K83:K85)</f>
        <v>9800</v>
      </c>
    </row>
    <row r="87" spans="2:11" s="8" customFormat="1" ht="60" x14ac:dyDescent="0.2">
      <c r="B87" s="29">
        <v>1</v>
      </c>
      <c r="C87" s="29" t="s">
        <v>14</v>
      </c>
      <c r="D87" s="10" t="s">
        <v>66</v>
      </c>
      <c r="E87" s="24">
        <v>3306518</v>
      </c>
      <c r="F87" s="35" t="s">
        <v>59</v>
      </c>
      <c r="G87" s="24">
        <v>112</v>
      </c>
      <c r="H87" s="23" t="s">
        <v>60</v>
      </c>
      <c r="I87" s="25">
        <v>7079.84</v>
      </c>
      <c r="J87" s="25">
        <v>1</v>
      </c>
      <c r="K87" s="25">
        <f t="shared" ref="K87" si="7">I87*J87</f>
        <v>7079.84</v>
      </c>
    </row>
    <row r="88" spans="2:11" s="8" customFormat="1" ht="60" x14ac:dyDescent="0.2">
      <c r="B88" s="29">
        <v>2</v>
      </c>
      <c r="C88" s="29" t="s">
        <v>14</v>
      </c>
      <c r="D88" s="10" t="s">
        <v>65</v>
      </c>
      <c r="E88" s="24">
        <v>326445</v>
      </c>
      <c r="F88" s="35" t="s">
        <v>61</v>
      </c>
      <c r="G88" s="24">
        <v>111</v>
      </c>
      <c r="H88" s="23" t="s">
        <v>62</v>
      </c>
      <c r="I88" s="25">
        <v>33980.22</v>
      </c>
      <c r="J88" s="25">
        <v>1</v>
      </c>
      <c r="K88" s="25">
        <f>I88*J88</f>
        <v>33980.22</v>
      </c>
    </row>
    <row r="89" spans="2:11" s="8" customFormat="1" ht="60" x14ac:dyDescent="0.2">
      <c r="B89" s="29">
        <v>3</v>
      </c>
      <c r="C89" s="29" t="s">
        <v>14</v>
      </c>
      <c r="D89" s="10" t="s">
        <v>64</v>
      </c>
      <c r="E89" s="24">
        <v>9929290</v>
      </c>
      <c r="F89" s="35" t="s">
        <v>19</v>
      </c>
      <c r="G89" s="24">
        <v>113</v>
      </c>
      <c r="H89" s="23" t="s">
        <v>20</v>
      </c>
      <c r="I89" s="25">
        <v>1237.5</v>
      </c>
      <c r="J89" s="25">
        <v>1</v>
      </c>
      <c r="K89" s="25">
        <f t="shared" ref="K89" si="8">I89*J89</f>
        <v>1237.5</v>
      </c>
    </row>
    <row r="90" spans="2:11" s="8" customFormat="1" ht="37.5" customHeight="1" x14ac:dyDescent="0.2">
      <c r="B90" s="46" t="s">
        <v>9</v>
      </c>
      <c r="C90" s="46"/>
      <c r="D90" s="46"/>
      <c r="E90" s="46"/>
      <c r="F90" s="46"/>
      <c r="G90" s="46"/>
      <c r="H90" s="46"/>
      <c r="I90" s="46"/>
      <c r="J90" s="46"/>
      <c r="K90" s="27">
        <f>SUM(K87:K89)</f>
        <v>42297.56</v>
      </c>
    </row>
    <row r="91" spans="2:11" s="8" customFormat="1" ht="24" customHeight="1" x14ac:dyDescent="0.2">
      <c r="B91" s="45" t="s">
        <v>17</v>
      </c>
      <c r="C91" s="45"/>
      <c r="D91" s="10"/>
      <c r="E91" s="45" t="s">
        <v>13</v>
      </c>
      <c r="F91" s="45"/>
      <c r="G91" s="45"/>
      <c r="H91" s="45"/>
      <c r="I91" s="45"/>
      <c r="J91" s="45"/>
      <c r="K91" s="27">
        <f>SUM(K77+K80+K82+K86+K90)</f>
        <v>476303.32</v>
      </c>
    </row>
    <row r="92" spans="2:11" s="8" customFormat="1" ht="14.25" customHeight="1" x14ac:dyDescent="0.2">
      <c r="B92" s="30"/>
      <c r="C92" s="30"/>
      <c r="D92" s="30"/>
      <c r="E92" s="31"/>
      <c r="F92" s="37"/>
      <c r="G92" s="31"/>
      <c r="H92" s="31"/>
      <c r="I92" s="32"/>
      <c r="J92" s="32"/>
      <c r="K92" s="33"/>
    </row>
    <row r="93" spans="2:11" s="8" customFormat="1" ht="14.25" customHeight="1" x14ac:dyDescent="0.2">
      <c r="B93" s="34"/>
      <c r="C93" s="34"/>
      <c r="D93" s="34"/>
      <c r="E93" s="31"/>
      <c r="F93" s="37"/>
      <c r="G93" s="31"/>
      <c r="H93" s="31"/>
      <c r="I93" s="32"/>
      <c r="J93" s="32"/>
      <c r="K93" s="33"/>
    </row>
  </sheetData>
  <autoFilter ref="B9:K9">
    <filterColumn colId="5" showButton="0"/>
  </autoFilter>
  <mergeCells count="15">
    <mergeCell ref="B91:C91"/>
    <mergeCell ref="B90:J90"/>
    <mergeCell ref="B77:J77"/>
    <mergeCell ref="B80:J80"/>
    <mergeCell ref="E91:J91"/>
    <mergeCell ref="B86:J86"/>
    <mergeCell ref="B82:J82"/>
    <mergeCell ref="B1:K1"/>
    <mergeCell ref="G9:H9"/>
    <mergeCell ref="B2:K2"/>
    <mergeCell ref="B4:K4"/>
    <mergeCell ref="B5:K5"/>
    <mergeCell ref="B6:K6"/>
    <mergeCell ref="B7:K7"/>
    <mergeCell ref="B3:K3"/>
  </mergeCells>
  <pageMargins left="0.57999999999999996" right="0.51" top="0.65" bottom="0.28999999999999998" header="0.3" footer="2.71"/>
  <pageSetup scale="43" fitToHeight="0" orientation="landscape" r:id="rId1"/>
  <ignoredErrors>
    <ignoredError sqref="K77 K80"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 NUMERAL 11</vt:lpstr>
      <vt:lpstr>'REPORTE NUMERAL 11'!Títulos_a_imprimir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Transportes</dc:creator>
  <cp:lastModifiedBy>Carlos Augusto Jeréz González</cp:lastModifiedBy>
  <cp:lastPrinted>2025-10-02T00:57:28Z</cp:lastPrinted>
  <dcterms:created xsi:type="dcterms:W3CDTF">2018-07-04T14:55:56Z</dcterms:created>
  <dcterms:modified xsi:type="dcterms:W3CDTF">2025-10-02T00:57:56Z</dcterms:modified>
</cp:coreProperties>
</file>