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5\DA\INFORMACIÓN PÚBLICA\ARCHIVO 2025\08 AGOSTO\NUMERAL 11\FORMATO SIE\"/>
    </mc:Choice>
  </mc:AlternateContent>
  <bookViews>
    <workbookView xWindow="0" yWindow="0" windowWidth="24000" windowHeight="8355"/>
  </bookViews>
  <sheets>
    <sheet name="REPORTE NUMERAL 11" sheetId="1" r:id="rId1"/>
  </sheets>
  <definedNames>
    <definedName name="_xlnm._FilterDatabase" localSheetId="0" hidden="1">'REPORTE NUMERAL 11'!$B$9:$K$9</definedName>
    <definedName name="_xlnm.Print_Area" localSheetId="0">'REPORTE NUMERAL 11'!$B$1:$K$69</definedName>
    <definedName name="_xlnm.Print_Titles" localSheetId="0">'REPORTE NUMERAL 11'!$9:$9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1" i="1" l="1"/>
  <c r="K61" i="1"/>
  <c r="K66" i="1"/>
  <c r="K70" i="1"/>
  <c r="K65" i="1"/>
  <c r="K63" i="1"/>
  <c r="K64" i="1"/>
  <c r="K62" i="1"/>
  <c r="K60" i="1"/>
  <c r="K67" i="1"/>
  <c r="K59" i="1"/>
  <c r="K57" i="1"/>
  <c r="K58" i="1"/>
  <c r="K33" i="1"/>
  <c r="K34" i="1"/>
  <c r="K35" i="1"/>
  <c r="K36" i="1"/>
  <c r="K37" i="1"/>
  <c r="K38" i="1"/>
  <c r="K39" i="1"/>
  <c r="K40" i="1"/>
  <c r="K41" i="1"/>
  <c r="K42" i="1"/>
  <c r="K43" i="1"/>
  <c r="K44" i="1"/>
  <c r="K45" i="1"/>
  <c r="K46" i="1"/>
  <c r="K47" i="1"/>
  <c r="K48" i="1"/>
  <c r="K49" i="1"/>
  <c r="K50" i="1"/>
  <c r="K51" i="1"/>
  <c r="K52" i="1"/>
  <c r="K53" i="1"/>
  <c r="K10" i="1" l="1"/>
  <c r="K11" i="1"/>
  <c r="K56" i="1" l="1"/>
  <c r="K30" i="1" l="1"/>
  <c r="K31" i="1"/>
  <c r="K32" i="1"/>
  <c r="K18" i="1"/>
  <c r="K19" i="1"/>
  <c r="K20" i="1"/>
  <c r="K21" i="1"/>
  <c r="K22" i="1"/>
  <c r="K23" i="1"/>
  <c r="K24" i="1"/>
  <c r="K25" i="1"/>
  <c r="K26" i="1"/>
  <c r="K27" i="1"/>
  <c r="K28" i="1"/>
  <c r="K29" i="1"/>
  <c r="K17" i="1"/>
  <c r="K68" i="1" l="1"/>
  <c r="K69" i="1" l="1"/>
  <c r="K55" i="1"/>
  <c r="K12" i="1"/>
  <c r="K13" i="1"/>
  <c r="K14" i="1"/>
  <c r="K15" i="1"/>
  <c r="K16" i="1"/>
  <c r="K54" i="1" l="1"/>
</calcChain>
</file>

<file path=xl/sharedStrings.xml><?xml version="1.0" encoding="utf-8"?>
<sst xmlns="http://schemas.openxmlformats.org/spreadsheetml/2006/main" count="251" uniqueCount="132">
  <si>
    <t>Monto</t>
  </si>
  <si>
    <t>Renglón presupuestario</t>
  </si>
  <si>
    <t xml:space="preserve">       Modalidad   de 
compra</t>
  </si>
  <si>
    <t>Información de Oficio</t>
  </si>
  <si>
    <t>INFORMACIÓN DE PROCESOS DE CONTRATACIONES</t>
  </si>
  <si>
    <t>NIT</t>
  </si>
  <si>
    <t>Descripción</t>
  </si>
  <si>
    <t>ENTIDAD 11130016</t>
  </si>
  <si>
    <t>Valores expresados en Quetzales</t>
  </si>
  <si>
    <t>Periodo del 01 al 31 de agosto de 2018</t>
  </si>
  <si>
    <t xml:space="preserve">TOTAL DEL PROCESO </t>
  </si>
  <si>
    <t>Precio Unitario</t>
  </si>
  <si>
    <t xml:space="preserve">Características del proveedor </t>
  </si>
  <si>
    <t xml:space="preserve">MONTO </t>
  </si>
  <si>
    <t>BAJA CUANTÍA</t>
  </si>
  <si>
    <t xml:space="preserve">COMPRA DIRECTA CON OFERTA ELECTRÓNICA </t>
  </si>
  <si>
    <t>TOTAL ENTIDAD:</t>
  </si>
  <si>
    <t>PROCEDIMIENTOS REGULADOS POR EL ARTÍCULO 44 LCE (CASOS DE EXCEPCIÓN)</t>
  </si>
  <si>
    <t>Ley de Acceso a la Información Pública - Art 10 Numeral 11</t>
  </si>
  <si>
    <t>Dirección Administrativa</t>
  </si>
  <si>
    <t>FUENTE: R00812608.rpt</t>
  </si>
  <si>
    <t>Periodo del 01 al 31 de agosto de 2025</t>
  </si>
  <si>
    <t>Adquisición de 2 Unidades de Disco duro, para el almacenamiento, resguardo y traslado de información de las diferentes Direcciones y Departamentos en SIE, Según formulario de adquisición 0307-2025 de fecha 14 de mayo de 2025</t>
  </si>
  <si>
    <t>FIGBAL  SOCIEDAD ANONIMA</t>
  </si>
  <si>
    <t>EQUIPO DE CÓMPUTO</t>
  </si>
  <si>
    <t>Servicio de 50 líneas de telefonía móvil  para el mes de julio de 2025 para 50 líneas, será utilizado por los servidores públicos que laboran en la Secretaría de Inteligencia Estratégica del Estado, según formulario de adquisición 0386 - 2025
de fecha 26 de Junio de 2025.</t>
  </si>
  <si>
    <t>TELECOMUNICACIONES DE GUATEMALA  SOCIEDAD ANONIMA</t>
  </si>
  <si>
    <t>TELEFONÍA</t>
  </si>
  <si>
    <t>Adquisición de 8 rollos - 100 Metros de cintas de seguridad, 6 unidades de Cono de seguridad y 2 unidades de Malla de seguridad, será utilizado para garantizar la correcta delimitación de las áreas en remodelaciones que se lleven a cabo dentro del edificio de la Secretaría de Inteligencia Estratégica del Estado. Según Formulario de Adquisición No. 0378 ¿ 2025 de fecha 18 de Junio de 2025.</t>
  </si>
  <si>
    <t>DAVECO, SOCIEDAD ANONIMA</t>
  </si>
  <si>
    <t>ARTÍCULOS DE CAUCHO</t>
  </si>
  <si>
    <t>PRODUCTOS PLÁSTICOS, NYLON, VINIL Y P.V.C.</t>
  </si>
  <si>
    <t>Adquisición de 2 unidades de sello y 1 unidad de hule o solicitado será utilizado por personal de la SIE para autenticar y validar oficialmente la documentación generada en el marco de sus funciones administrativas y operativas, según formularios de adquisición 0398-2025, 0408-2025 y 0413-2025 de fecha 2 de julio, 8 de julio y 14 de julio de 2025.</t>
  </si>
  <si>
    <t>OCHOA PUAC ALICIA</t>
  </si>
  <si>
    <t>ÚTILES DE OFICINA</t>
  </si>
  <si>
    <t>adquisición de 150 piezas de Zócalo serán instaladas por el personal de Servicios Generales en los remozamientos que se están llevando a cabo en el cuarto nivel sobre el ala de la 7ma. Avenida. Esto con el fin de modernizar los espacios que son utilizados por los servidores públicos de esta Secretaría según formulario 0438-2025 de fecha 22-07-2025.</t>
  </si>
  <si>
    <t>GLOBAL TECH, SOCIEDAD ANONIMA</t>
  </si>
  <si>
    <t>Un (1) servicio de mantenimiento preventivo para seis (6) deshumidificadores ubicados en el área de Archivo General de Repositorio General de la SIE, utilizados para controlar la humedad que puede existir dentro del área, como parte de la protección del acervo documental de la institución, según formulario 0385-2025 de fecha 26-06-2025.</t>
  </si>
  <si>
    <t>AIRE PRO GUATEMALA  SOCIEDAD ANONIMA</t>
  </si>
  <si>
    <t>MANTENIMIENTO Y REPARACIÓN DE OTRAS MAQUINARIAS Y EQUIPOS</t>
  </si>
  <si>
    <t>Servicio Diagnostico de radiotransmisores, será para siete (7) radiotransmisores, con códigos 005D27F2, 005D27CB, 005D27EB, 005D27FC, 005D27EF, 005D27F9 y 005D27F4, debido a que han presentado fallas de funcionamiento, los cuales son propiedad de la SIE, según formulario de adquisición 0427-2025 de fecha 16 de julio de 2025.</t>
  </si>
  <si>
    <t>GRUPO COMUDISA SOCIEDAD ANONIMA</t>
  </si>
  <si>
    <t>OTROS SERVICIOS</t>
  </si>
  <si>
    <t>Adquisición de 600 Botella pet - 300 Mililitro de Agua Clase: Purificada; 25 paquetes de 24 unidades, la solicitud tiene como finalidad asegurar el abastecimiento de la bodega del Almacén, así como atender las necesidades de consumo del personal que presta sus servicios en la SIE, según formulario de adquisición 0399-2025 de fecha 2 de julio de 2025.</t>
  </si>
  <si>
    <t>DISTRIBUIDORA JALAPEÑA  SOCIEDAD ANONIMA</t>
  </si>
  <si>
    <t>ALIMENTOS PARA PERSONAS</t>
  </si>
  <si>
    <t>Adquisición de 1 unidad de Armario de oficina; Alto: 198 Centímetro; Ancho: 120 Centímetro; Entrepaños: 4; Fondo: 45 Centímetro; Material: Metal; Persiana: Vertical, lo solicitado será utilizado para el resguardo de la documentación propia de la Sección de Transportes, de la Dirección Administrativa de la SIE, según formulario de adquisición 0409-2025 de fecha 10 de julio de 2025.</t>
  </si>
  <si>
    <t>OROZCO BARRIOS DE FUENTES YESENIA LISBETH</t>
  </si>
  <si>
    <t>MOBILIARIO Y EQUIPO DE OFICINA</t>
  </si>
  <si>
    <t>Servicio de reparación que consistente en: Desmontaje y montaje de discos, pastillas de frenos delanteros y de bombas auxiliares de frenos traseros. Incluye: Cambio de 2 discos de frenos delanteros, 1 juego de pastillas cerámicas de frenos delanteros, 2 bombas auxiliares de frenos traseros, 2 botes liquido limpia frenos y 1 bote líquido de frenos, para el Pick Up, Línea: BT-50 DBL CAB 4X4 TURBO, Mazda, Gris, 2012, propiedad de la SIE, según formulario de adquisición 437-2025 fecha 18/07/2025.</t>
  </si>
  <si>
    <t>SERVI-AUTOS SAN JORGE SOCIEDAD ANONIMA</t>
  </si>
  <si>
    <t>MANTENIMIENTO Y REPARACIÓN DE MEDIOS DE TRANSPORTE</t>
  </si>
  <si>
    <t>Servicio de cable para proporcionar señal de cable a la TV que se ubica en el sexto nivel de la Secretaría de Inteligencia Estratégica del Estado, correspondiente al mes de agosto de 2025, según formulario de adquisición 0467 2025 de fecha 30 de Julio de 2025, código 11793218</t>
  </si>
  <si>
    <t>SERVICIOS INNOVADORES DE COMUNICACION Y ENTRETENIMIENTO  SOCIEDAD ANONIMA</t>
  </si>
  <si>
    <t>Servicio de cable para proporcionar señal de cable a la TV que se ubica en el quinto nivel de la Secretaría de Inteligencia Estratégica del Estado, correspondiente al mes de agosto de 2025, según formulario de adquisición 0467 2025 de fecha 30 de Julio de 2025, código 14489001</t>
  </si>
  <si>
    <t>Servicio de cable para proporcionar señal de cable a la TV que se ubica en el cuarto nivel de la Secretaría de Inteligencia Estratégica del Estado, correspondiente al mes de agosto de 2025, según formulario de adquisición 0467 2025 de fecha 30 de Julio de 2025, código 14488999</t>
  </si>
  <si>
    <t>Servicio de cable para proporcionar señal de cable a la TV que se ubica en el Despacho Superior de la Secretaría de Inteligencia Estratégica del Estado, correspondiente al mes de agosto de 2025, según formulario de adquisición 0466 2025 de fecha 30 de Julio de 2025, código 14488997</t>
  </si>
  <si>
    <t>Adquisición de 1 unidad de Baranda Alto: 0.75 Metro; Ancho: 12 Metro; Material: Metal, para la instalación de una baranda de seguridad en el área del ingreso vehicular ubicado sobre la 6ta. Avenida A del edificio de la Secretaría de Inteligencia Estratégica del Estado. Según formulario de adquisición 0489-2025 de fecha 31 de julio de 2025.</t>
  </si>
  <si>
    <t>ALEMAN  CARLOS ALBERTO</t>
  </si>
  <si>
    <t>ESTRUCTURAS METÁLICAS ACABADAS</t>
  </si>
  <si>
    <t>Adquisición de 150 de Envase - 180 Gramos de Aromatizante Estado: Líquido; Tipo: Ambiental, lo solicitado es para abastecimiento de la bodega de Almacén y así poder proveer a la Sección de Servicios Generales los insumos necesarios para el cumplimiento de sus funciones de limpieza, según formulario de adquisición 0483-2025 de fecha 30 de julio de 2025.</t>
  </si>
  <si>
    <t>ADMINISTRACIÓN DE SERVICIOS DE OUTSOURCING  SOCIEDAD ANÓNIMA</t>
  </si>
  <si>
    <t>PRODUCTOS SANITARIOS, DE LIMPIEZA Y DE USO PERSONAL</t>
  </si>
  <si>
    <t>Adquisición de herramientas manuales, las cuales son esenciales para que el personal de Servicios Generales pueda ejecutar de manera segura y eficiente sus actividades operativas de mantenimiento, según formulario de adquisición 0426-2025 de fecha 16 de julio de 2025.</t>
  </si>
  <si>
    <t>CONTRERAS GARCÍA BELTER DANILO</t>
  </si>
  <si>
    <t>ACCESORIOS Y REPUESTOS EN GENERAL</t>
  </si>
  <si>
    <t>OTROS MATERIALES Y SUMINISTROS</t>
  </si>
  <si>
    <t>HERRAMIENTAS MENORES</t>
  </si>
  <si>
    <t>Adquisición de 5 Bolsa - 100 Unidad(es) de Tornillo para tablayeso Diámetro: 6 Milímetro; Largo: 2 Pulgadas; Material: Metal; Punta: Estándar, serán utilizados por el personal de la Sección de Servicios Generales para el cumplimiento y desempeño de las distintas tareas asignadas para llevar a cabo remociones y remodelaciones dentro de la SIE, según formulario de adquisición 0423-2025 de fecha 16 de julio de 2025.</t>
  </si>
  <si>
    <t>LORANCA DE LEÓN YANIRA NOHEMÍ</t>
  </si>
  <si>
    <t>PRODUCTOS DE METAL Y SUS ALEACIONES</t>
  </si>
  <si>
    <t>Adquisición de 3 cajas de 12 unidades de crayón grueso bicolor; color: rojo y azul y 15 brocas uso: concreto, que serán utilizados como herramientas auxiliares en los trabajos de instalación y adecuación en los parqueos del edificio de la SIE, según formulario de adquisición 0479-2025, de fecha 30 de julio de 2025.</t>
  </si>
  <si>
    <t>CHAVEZ CRUZ LUCIA KARINA</t>
  </si>
  <si>
    <t>Servicio de Mantenimiento Menor: Cambio de aceite de motor y limpieza de frenos. El cual incluye: 1 filtro de aceite, 0.25 lbs de wipe, 7 litros de aceite 10W30 para motor y 1 limpiador de frenos de 400 gramos para el vehículo tipo: camioneta; marca: Toyota; línea: Prado; color: Gris metálico; modelo: 2012; propiedad de la SIE, según formulario de adquisición 0498-2025, con fecha 5 de agosto de 2025.</t>
  </si>
  <si>
    <t>TECNICENTRO GRAND PRIX SOCIEDAD ANONIMA</t>
  </si>
  <si>
    <t>Adquisición de 3 calculadoras de escritorio de 12 dígitos, con el objetivo de garantizar la disponibilidad de suministros de oficina en la bodega del almacén y poder atender las solicitudes del personal de las diferentes unidades administrativas de la SIE, según formulario de adquisición 0482-2025, con fecha 30 de julio de 2025.</t>
  </si>
  <si>
    <t>LIBRERIA E IMPRENTA VIVIAN SOCIEDAD ANONIMA</t>
  </si>
  <si>
    <t>Servicio de mantenimiento para 2 elevadores, realización del mantenimiento preventivo de los elevadores marca DOVER EF0564 y EF0565, ubicados en el edificio de la SIE, correspondiente al mes de agosto de 2025, según formulario de adquisición 0490-2025, con fecha 31 de julio de 2025.</t>
  </si>
  <si>
    <t>ELEVACIONES TECNICAS SOCIEDAD ANONIMA</t>
  </si>
  <si>
    <t>MANTENIMIENTO Y REPARACIÓN DE EDIFICIOS</t>
  </si>
  <si>
    <t>Adquisición de herramientas de apoyo para la realización de trabajos de pintura, señalización y mantenimiento en los parqueos del edificio de la SIE, según formularios de adquisición 0475-2025 y 0477-2025, con fecha 30 de julio de 2025.</t>
  </si>
  <si>
    <t>Servicio de Transporte de personas Boleto aéreo, se requiere para participar en una visita técnica del Grupo Nacional de Puertos Fronterizos a realizarse del 19 al 21 de agosto de 2025 en el departamento de Petén, según formulario de adquisición 0538-2025 de fecha 7 de agosto de 2025.</t>
  </si>
  <si>
    <t>QUINTOS TRAVEL SOCIEDAD ANONIMA</t>
  </si>
  <si>
    <t>TRANSPORTE DE PERSONAS</t>
  </si>
  <si>
    <t>Adquisición de cien (100) unidades de cielo falso de fibra mineral para el reemplazo de las deterioradas en distintas áreas de la SIE, según Formulario de Adquisición Correlativo: 0418-2025 de fecha 16/07/2025.</t>
  </si>
  <si>
    <t>OTROS PRODUCTOS DE MINERALES NO METÁLICOS</t>
  </si>
  <si>
    <t>Servicio de Transporte de personas Boleto aéreo, se requiere para participar en la cuarta reunión de seguimiento del "Plan Petén, Ruta al Desarrollo I y II" a realizarse el 19 de agosto de 2025 en departamento de Petén, según formulario de adquisición 0575-2025 de fecha 13 de agosto 2025.</t>
  </si>
  <si>
    <t>Adquisición de 35 interruptores sencillos y 50 unidades de tubos led, serán utilizados para la instalación y mejora del sistema de iluminación en los baños del edificio de la SIE, según formulario de adquisición 0462-2025 de fecha 30 de julio de 2025.</t>
  </si>
  <si>
    <t>DISTRIBUIDORA GENERAL DE MATERIALES ELECTRICOS SOCIEDAD ANONIMA</t>
  </si>
  <si>
    <t>MATERIALES, PRODUCTOS Y ACCS. ELÉCTRICOS, CABLEADO ESTRUCTURADO DE REDES INFORMÁTICAS Y TELEFÓNICAS</t>
  </si>
  <si>
    <t>Adquisición de 10 unidades de Caja organizadora apilable Alto: 16.4 Centímetro; Ancho: 20.7 Centímetro; Largo: 34.3 Centímetro; Material: Plástico, para optimizar el almacenamiento y organización de insumos pertinentes a la Sección de Servicios Generales, según formulario de adquisición de 0420-2025 de fecha 16 de julio de 2025.</t>
  </si>
  <si>
    <t>Adquisición de 4 rollos -1000 metros de cable thhn en color verde, blanco, negro y amarillo, 10 unidades de bombillas led, 500 unidades de cinchos de largo 8 pulgadas, 500 unidades de cinchos de largo 14 pulgadas, 3 rollo-100 metros de cable thhn en colores verde, blanco, negro y 50 unidades de canaleta, según formularios de adquisición 0416-2025 y 0474-2025 de fecha 16 y 30 de julio de 2025.</t>
  </si>
  <si>
    <t>DISTRIBUIDORA Y COMERCIALIZADORA UNIVERSAL, SOCIEDAD ANÓNIMA</t>
  </si>
  <si>
    <t>Adquisición de 12 pares de Botas Clase: Con punta de acero; Material: Cuero; Antideslizante, antiestático, de varias tallas y 1 par de botas de Botas Clase: Con punta de acero; Material: Hule; lo solicitado corresponde al equipo de protección personal requerido, para el desarrollo eficiente y seguro de sus funciones dentro de la SIE, según formularios de adquisición 0415-2025, 0434-2025, 0485-2025 de fechas 15, 21 y 31 de julio de 2025.</t>
  </si>
  <si>
    <t>DESPROGUA SOCIEDAD ANONIMA</t>
  </si>
  <si>
    <t>PRENDAS DE VESTIR</t>
  </si>
  <si>
    <t>Adquisición de varios insumos de plomería, para la instalación adecuada del sistema de agua en el edificio de la SIE permitiendo una conexión eficiente y segura entre las tuberías, según formularios de adquisición 0424, 0444, 0469, 0470 y 0471 del 16 de julio al 30 de julio de 2025.</t>
  </si>
  <si>
    <t>OTROS PRODUCTOS QUÍMICOS Y CONEXOS</t>
  </si>
  <si>
    <t>ELEMENTOS Y COMPUESTOS QUÍMICOS</t>
  </si>
  <si>
    <t>Servicio de mantenimiento menor que incluye cambio de aceite de motor y limpieza de frenos. El cual incluye: 1 filtro de aceite, 0.25 lbs. de wipe, 7 litros de aceite 10W30 para motor y 1 limpiador de frenos de 400 gramos para el vehículo tipo: Camioneta; marca: Toyota; línea: 4Runner; color: Negro Mica; modelo: 2018; propiedad de la SIE, según formulario de adquisición 0551-2025, con fecha 8 de agosto de 2025.</t>
  </si>
  <si>
    <t>Servicio de mantenimiento menor que incluye: Cambio de aceite de motor, limpieza de carburador y lubricación de cable de aceleración para la motocicleta: Marca: Suzuki, Línea: GN125H, Color: Plateado cromo y calcomanía multicolor, Modelo: 2011. Propiedad de la SIE, según formulario de adquisición 0535-2025, con fecha 7 de agosto de 2025.</t>
  </si>
  <si>
    <t>GÓMEZ ARMIRA IVAN</t>
  </si>
  <si>
    <t>Servicio de Mantenimiento menor que incluye: cambio de aceite de motor, cambio de diafragma y cambio de mando de pidevias para la motocicleta: Marca: Suzuki, Línea: GN125H, Color: Plateado cromo y calcomanía multicolor, modelo: 2011, propiedad de la SIE, según formulario de adquisición 0603-2025, con fecha 21 de agosto de 2025.</t>
  </si>
  <si>
    <t>Servicio de Mantenimiento menor que incluye:  1 filtro de aceite, 6 litro de aceite de motor 5W30, 1 limpiador de frenos, 1 bombilla de 2 contactos tipo pescado y 1 bombilla H4 para el vehículo tipo: Camioneta; marca: Toyota; línea: 4Runner; color: Negro Mica; modelo: 2018; propiedad de la SIE, según formulario de adquisición 0588-2025, con fecha 19 de agosto de 2025.</t>
  </si>
  <si>
    <t>ADQUISICIÓN DE LÁMPARAS PANEL PARA USO DE LA SECRETARÍA DE INTELIGENCIA ESTRATÉGICA DEL ESTADO, SEGÚN FORMULARIO 0407-2025 DE FECHA 08-07-2025</t>
  </si>
  <si>
    <t>ADQUISICIÓN DE AIRES ACONDICIONADOS TIPO MINI SPLIT PARA USO DE LA SECRETARÍA DE INTELIGENCIA ESTRATÉGICA DEL ESTADO, SEGÚN FORMULARIO 0431-2025 DE FECHA 17-07-2025</t>
  </si>
  <si>
    <t>DE LEON GARCIA FRANCIS MANUEL</t>
  </si>
  <si>
    <t>OTRAS MAQUINARIAS Y EQUIPOS</t>
  </si>
  <si>
    <t>ADQUISICIÓN DE UNA TARJETA GRÁFICA PARA USO DE LA SECRETARÍA DE INTELIGENCIA ESTRATÉGICA DEL ESTADO, SEGÚN FORMULARIO DE ADQUISICIÓN CORRELATIVO: 0403-2025 DE FECHA 04 DE JULIO DE 2025.</t>
  </si>
  <si>
    <t>CARDONA CASTRO GUSTAVO ADOLFO</t>
  </si>
  <si>
    <t>ADQUISICIÓN DE CUATRO UNIDADES DE AIRES ACONDICIONADOS TIPO CASSETTE PARA USO DE LA SECRETARÍA DE INTELIGENCIA ESTRATÉGICA DEL ESTADO, SEGUN FORMULARIO DE ADQUISICIÓN CORRELATIVO: 0454-2025 DE FECHA 29 DE JULIO DE 2025.</t>
  </si>
  <si>
    <t>Servicio de Enlace de Internet Primario, Tipo Corporativo para uso de los funcionarios y servidores públicos que laboran en la Secretaría de Inteligencia Estratégica del Estado; el cual es necesario para el desarrollo de sus funciones, correspondiente al mes de julio de 2025.</t>
  </si>
  <si>
    <t>NAVEGA.COM  SOCIEDAD ANONIMA.</t>
  </si>
  <si>
    <t>SERVICIO DE ENLACE DE INTERNET SECUNDARIO</t>
  </si>
  <si>
    <t>LIBERTY NETWORKS GUATEMALA, LIMITADA</t>
  </si>
  <si>
    <t>NEGOCIACIONES ENTRE ENTIDADES PÚBLICAS (ART. 2 LCE)</t>
  </si>
  <si>
    <t>Servicio de Curso excel nivel avanzado, para ampliar conocimientos y perfeccionar habilidades avanzadas de 20 servidores públicos de la Secretaría de Inteligencia Estratégica del Estado. Según formulario de Adquisición No  0396 - 2025 de fecha 2 de Julio de 2025.</t>
  </si>
  <si>
    <t>INSTITUTO TECNICO DE CAPACITACION Y PRODUCTIVIDAD INTECAP</t>
  </si>
  <si>
    <t>SERVICIOS DE CAPACITACIÓN</t>
  </si>
  <si>
    <t>Servicio de Taller de power bi, para adquirir conocimientos teóricos y prácticos en análisis, visualización y presentación de datos, mismo que estará dirigido a 15 servidores públicos de la Secretaría de Inteligencia Estratégica del Estado. Según Formulario de Adquisición No. 0395-2025 de fecha 2 de Julio de 2025.</t>
  </si>
  <si>
    <t>Servicio de Curso de certificación intermedia sobre la gestión financiera del Estado, para promover la aplicación de principios en el manejo de los recursos financieros. El cual será impartido a un servidor público de la Dirección Financiera, 1 servidor público de la Dirección Administrativa y 1 servidor público de la  Dirección de Recursos Humanos de la SIE según formulario de adquisición 0134-2025 de fecha 26 de febrero de 2025.</t>
  </si>
  <si>
    <t>INSTITUTO NACIONAL DE ADMINISTRACION PUBLICA INAP</t>
  </si>
  <si>
    <t>Seguro de equipo electrónico, para proteger 36 computadoras portátiles, propiedad de la Secretaría de Inteligencia Estratégica del Estado, ante cualquier riesgo o percance imprevisto, con un plazo de vigencia del 23 de agosto de 2025 al 23 de agosto del 2026. (365 días), según formulario 0401-2025 de fecha 4-07-2025.</t>
  </si>
  <si>
    <t>CREDITO HIPOTECARIO NACIONAL DE GUATEMALA</t>
  </si>
  <si>
    <t>PRIMAS Y GASTOS DE SEGUROS Y FIANZAS</t>
  </si>
  <si>
    <t>Servicio de Alcantarillado Municipal de agua para el edificio de la Secretaría de Inteligencia Estratégica del Estado, según período de lectura de julio a agosto de 2025.</t>
  </si>
  <si>
    <t>EMPRESA MUNICIPAL DE AGUA DE LA CIUDAD DE GUATEMALA</t>
  </si>
  <si>
    <t>AGUA</t>
  </si>
  <si>
    <t>Servicio de Energía Eléctrica, lo solicitado será para cubrir el consumo de servicio de energía eléctrica del contador F88571, correlativo No. 660109 del edificio de la Secretaría de Inteligencia Estratégica del Estado, correspondiente al mes de julio de 2025.</t>
  </si>
  <si>
    <t>EMPRESA ELECTRICA DE GUATEMALA SOCIEDAD ANONIMA</t>
  </si>
  <si>
    <t>ENERGÍA ELÉCTRICA</t>
  </si>
  <si>
    <t>Servicio de telefonía fija, correspondiente al mes de julio de 2025, utilizado en las instalaciones de la Secretaría de Inteligencia Estratégica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</si>
</sst>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8" x14ac:knownFonts="1">
    <font>
      <sz val="11"/>
      <color theme="1"/>
      <name val="Calibri"/>
      <family val="2"/>
      <scheme val="minor"/>
    </font>
    <font>
      <sz val="11"/>
      <color theme="1"/>
      <name val="Arial"/>
      <family val="2"/>
    </font>
    <font>
      <sz val="10"/>
      <color theme="1"/>
      <name val="Arial"/>
      <family val="2"/>
    </font>
    <font>
      <sz val="12"/>
      <color theme="1"/>
      <name val="Arial"/>
      <family val="2"/>
    </font>
    <font>
      <sz val="11"/>
      <color theme="1"/>
      <name val="Calibri"/>
      <family val="2"/>
      <scheme val="minor"/>
    </font>
    <font>
      <sz val="10.5"/>
      <color theme="1"/>
      <name val="Arial"/>
      <family val="2"/>
    </font>
    <font>
      <sz val="10.5"/>
      <color theme="1"/>
      <name val="Montserrat"/>
      <family val="3"/>
    </font>
    <font>
      <b/>
      <sz val="10.5"/>
      <color theme="1"/>
      <name val="Montserrat"/>
      <family val="3"/>
    </font>
    <font>
      <sz val="10.5"/>
      <color theme="0"/>
      <name val="Montserrat"/>
      <family val="3"/>
    </font>
    <font>
      <b/>
      <sz val="10.5"/>
      <name val="Montserrat"/>
      <family val="3"/>
    </font>
    <font>
      <b/>
      <sz val="10.5"/>
      <color theme="0"/>
      <name val="Altivo Regular"/>
      <family val="2"/>
    </font>
    <font>
      <sz val="10.5"/>
      <name val="Altivo Light"/>
      <family val="2"/>
    </font>
    <font>
      <sz val="10.5"/>
      <color theme="1"/>
      <name val="Altivo Light"/>
      <family val="2"/>
    </font>
    <font>
      <sz val="10.5"/>
      <color indexed="8"/>
      <name val="Altivo Light"/>
      <family val="2"/>
    </font>
    <font>
      <b/>
      <sz val="10.5"/>
      <color indexed="8"/>
      <name val="Altivo Light"/>
      <family val="2"/>
    </font>
    <font>
      <b/>
      <sz val="10.5"/>
      <color theme="1"/>
      <name val="Altivo Light"/>
      <family val="2"/>
    </font>
    <font>
      <b/>
      <sz val="10.5"/>
      <color theme="1"/>
      <name val="Altivo Regular"/>
      <family val="2"/>
    </font>
    <font>
      <sz val="10.5"/>
      <color theme="1"/>
      <name val="Montserrat"/>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48">
    <xf numFmtId="0" fontId="0" fillId="0" borderId="0" xfId="0"/>
    <xf numFmtId="0" fontId="1" fillId="0" borderId="0" xfId="0" applyFont="1"/>
    <xf numFmtId="0" fontId="2" fillId="0" borderId="0" xfId="0" applyFont="1"/>
    <xf numFmtId="0" fontId="3" fillId="0" borderId="0" xfId="0" applyFont="1"/>
    <xf numFmtId="0" fontId="1" fillId="3" borderId="0" xfId="0" applyFont="1" applyFill="1"/>
    <xf numFmtId="0" fontId="5" fillId="0" borderId="0" xfId="0" applyFont="1" applyAlignment="1">
      <alignment horizontal="center" vertical="center"/>
    </xf>
    <xf numFmtId="0" fontId="5" fillId="0" borderId="0" xfId="0" applyFont="1"/>
    <xf numFmtId="43" fontId="5" fillId="0" borderId="0" xfId="1" applyFont="1"/>
    <xf numFmtId="0" fontId="5" fillId="0" borderId="0" xfId="0" applyFont="1" applyAlignment="1">
      <alignment horizontal="justify" vertical="center"/>
    </xf>
    <xf numFmtId="0" fontId="2" fillId="3" borderId="0" xfId="0" applyFont="1" applyFill="1"/>
    <xf numFmtId="0" fontId="1" fillId="0" borderId="0" xfId="0" applyFont="1" applyFill="1"/>
    <xf numFmtId="0" fontId="12" fillId="3" borderId="1" xfId="0" applyFont="1" applyFill="1" applyBorder="1" applyAlignment="1">
      <alignment horizontal="center" vertical="center" wrapText="1"/>
    </xf>
    <xf numFmtId="0" fontId="13" fillId="0" borderId="1" xfId="0" quotePrefix="1" applyFont="1" applyFill="1" applyBorder="1" applyAlignment="1">
      <alignment horizontal="justify" vertical="center" wrapText="1"/>
    </xf>
    <xf numFmtId="0" fontId="12" fillId="3" borderId="1" xfId="0" applyFont="1" applyFill="1" applyBorder="1" applyAlignment="1">
      <alignment horizontal="center" vertical="center"/>
    </xf>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center"/>
    </xf>
    <xf numFmtId="0" fontId="12" fillId="3" borderId="1" xfId="0" applyNumberFormat="1" applyFont="1" applyFill="1" applyBorder="1" applyAlignment="1">
      <alignment horizontal="center" vertical="center"/>
    </xf>
    <xf numFmtId="0" fontId="13" fillId="3" borderId="1"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7" fillId="0" borderId="0" xfId="0" applyFont="1" applyBorder="1" applyAlignment="1">
      <alignment horizontal="center" vertical="center" wrapText="1"/>
    </xf>
    <xf numFmtId="0" fontId="11" fillId="3" borderId="1" xfId="0" applyFont="1" applyFill="1" applyBorder="1" applyAlignment="1">
      <alignment horizontal="center" vertical="center" wrapText="1"/>
    </xf>
    <xf numFmtId="43" fontId="12" fillId="3" borderId="1" xfId="1" applyFont="1" applyFill="1" applyBorder="1" applyAlignment="1">
      <alignment horizontal="right" vertical="center" wrapText="1"/>
    </xf>
    <xf numFmtId="0" fontId="13" fillId="3" borderId="1" xfId="0" applyFont="1" applyFill="1" applyBorder="1" applyAlignment="1">
      <alignment horizontal="center" vertical="center"/>
    </xf>
    <xf numFmtId="43" fontId="15" fillId="3" borderId="1" xfId="1" applyFont="1" applyFill="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justify" vertical="center"/>
    </xf>
    <xf numFmtId="0" fontId="6" fillId="0" borderId="0" xfId="0" applyFont="1" applyBorder="1" applyAlignment="1">
      <alignment horizontal="justify" vertical="center"/>
    </xf>
    <xf numFmtId="0" fontId="6" fillId="0" borderId="0" xfId="0" applyFont="1" applyBorder="1"/>
    <xf numFmtId="43" fontId="6" fillId="0" borderId="0" xfId="1" applyFont="1" applyBorder="1"/>
    <xf numFmtId="0" fontId="16" fillId="0" borderId="2" xfId="0" applyFont="1" applyBorder="1" applyAlignment="1">
      <alignment vertical="center"/>
    </xf>
    <xf numFmtId="0" fontId="16" fillId="0" borderId="0" xfId="0" applyFont="1" applyAlignment="1">
      <alignment vertical="center"/>
    </xf>
    <xf numFmtId="0" fontId="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justify" vertical="center"/>
    </xf>
    <xf numFmtId="43" fontId="10" fillId="2" borderId="1" xfId="1" applyFont="1" applyFill="1" applyBorder="1" applyAlignment="1">
      <alignment horizontal="center" vertical="center"/>
    </xf>
    <xf numFmtId="0" fontId="6" fillId="0" borderId="0" xfId="0" applyFont="1" applyBorder="1" applyAlignment="1">
      <alignment horizontal="center"/>
    </xf>
    <xf numFmtId="0" fontId="10" fillId="2" borderId="1" xfId="0" applyFont="1" applyFill="1" applyBorder="1" applyAlignment="1">
      <alignment horizontal="center" vertical="center" wrapText="1"/>
    </xf>
    <xf numFmtId="0" fontId="9" fillId="0" borderId="0" xfId="0" applyFont="1" applyBorder="1" applyAlignment="1">
      <alignment horizontal="center"/>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7" fillId="0" borderId="0" xfId="0" applyFont="1" applyBorder="1" applyAlignment="1">
      <alignment horizontal="center"/>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3" fillId="3" borderId="1" xfId="0" applyFont="1" applyFill="1" applyBorder="1" applyAlignment="1">
      <alignment horizontal="justify" vertical="center"/>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5"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D8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3240014</xdr:colOff>
      <xdr:row>0</xdr:row>
      <xdr:rowOff>176893</xdr:rowOff>
    </xdr:from>
    <xdr:to>
      <xdr:col>3</xdr:col>
      <xdr:colOff>4327072</xdr:colOff>
      <xdr:row>6</xdr:row>
      <xdr:rowOff>27409</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28835" y="176893"/>
          <a:ext cx="1087058" cy="1075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3"/>
  <sheetViews>
    <sheetView tabSelected="1" topLeftCell="A43" zoomScale="55" zoomScaleNormal="55" workbookViewId="0">
      <selection activeCell="B1" sqref="B1:K77"/>
    </sheetView>
  </sheetViews>
  <sheetFormatPr baseColWidth="10" defaultRowHeight="14.25" x14ac:dyDescent="0.2"/>
  <cols>
    <col min="1" max="1" width="11.42578125" style="1"/>
    <col min="2" max="2" width="6.7109375" style="5" customWidth="1"/>
    <col min="3" max="3" width="28.140625" style="5" customWidth="1"/>
    <col min="4" max="4" width="66.7109375" style="8" customWidth="1"/>
    <col min="5" max="5" width="16.28515625" style="5" customWidth="1"/>
    <col min="6" max="6" width="55.85546875" style="8" customWidth="1"/>
    <col min="7" max="7" width="7.7109375" style="5" customWidth="1"/>
    <col min="8" max="8" width="33.7109375" style="5" customWidth="1"/>
    <col min="9" max="9" width="21.85546875" style="6" customWidth="1"/>
    <col min="10" max="10" width="16.7109375" style="6" customWidth="1"/>
    <col min="11" max="11" width="22.5703125" style="7" customWidth="1"/>
    <col min="12" max="16384" width="11.42578125" style="1"/>
  </cols>
  <sheetData>
    <row r="1" spans="2:11" s="3" customFormat="1" ht="16.5" customHeight="1" x14ac:dyDescent="0.35">
      <c r="B1" s="36" t="s">
        <v>3</v>
      </c>
      <c r="C1" s="36"/>
      <c r="D1" s="36"/>
      <c r="E1" s="36"/>
      <c r="F1" s="36"/>
      <c r="G1" s="36"/>
      <c r="H1" s="36"/>
      <c r="I1" s="36"/>
      <c r="J1" s="36"/>
      <c r="K1" s="36"/>
    </row>
    <row r="2" spans="2:11" s="3" customFormat="1" ht="16.5" customHeight="1" x14ac:dyDescent="0.35">
      <c r="B2" s="36" t="s">
        <v>18</v>
      </c>
      <c r="C2" s="36"/>
      <c r="D2" s="36"/>
      <c r="E2" s="36"/>
      <c r="F2" s="36"/>
      <c r="G2" s="36"/>
      <c r="H2" s="36"/>
      <c r="I2" s="36"/>
      <c r="J2" s="36"/>
      <c r="K2" s="36"/>
    </row>
    <row r="3" spans="2:11" s="3" customFormat="1" ht="16.5" customHeight="1" x14ac:dyDescent="0.35">
      <c r="B3" s="41" t="s">
        <v>19</v>
      </c>
      <c r="C3" s="41"/>
      <c r="D3" s="41"/>
      <c r="E3" s="41"/>
      <c r="F3" s="41"/>
      <c r="G3" s="41"/>
      <c r="H3" s="41"/>
      <c r="I3" s="41"/>
      <c r="J3" s="41"/>
      <c r="K3" s="41"/>
    </row>
    <row r="4" spans="2:11" s="3" customFormat="1" ht="16.5" customHeight="1" x14ac:dyDescent="0.35">
      <c r="B4" s="38" t="s">
        <v>4</v>
      </c>
      <c r="C4" s="38"/>
      <c r="D4" s="38"/>
      <c r="E4" s="38"/>
      <c r="F4" s="38"/>
      <c r="G4" s="38"/>
      <c r="H4" s="38"/>
      <c r="I4" s="38"/>
      <c r="J4" s="38"/>
      <c r="K4" s="38"/>
    </row>
    <row r="5" spans="2:11" s="3" customFormat="1" ht="15.75" customHeight="1" x14ac:dyDescent="0.2">
      <c r="B5" s="39" t="s">
        <v>21</v>
      </c>
      <c r="C5" s="39"/>
      <c r="D5" s="39"/>
      <c r="E5" s="39"/>
      <c r="F5" s="39"/>
      <c r="G5" s="39"/>
      <c r="H5" s="39"/>
      <c r="I5" s="39"/>
      <c r="J5" s="39"/>
      <c r="K5" s="39"/>
    </row>
    <row r="6" spans="2:11" s="3" customFormat="1" ht="15.75" customHeight="1" x14ac:dyDescent="0.2">
      <c r="B6" s="39" t="s">
        <v>8</v>
      </c>
      <c r="C6" s="39"/>
      <c r="D6" s="39"/>
      <c r="E6" s="39"/>
      <c r="F6" s="39" t="s">
        <v>8</v>
      </c>
      <c r="G6" s="39"/>
      <c r="H6" s="39"/>
      <c r="I6" s="39"/>
      <c r="J6" s="39"/>
      <c r="K6" s="39"/>
    </row>
    <row r="7" spans="2:11" s="3" customFormat="1" ht="15.75" customHeight="1" x14ac:dyDescent="0.2">
      <c r="B7" s="40" t="s">
        <v>7</v>
      </c>
      <c r="C7" s="40"/>
      <c r="D7" s="40"/>
      <c r="E7" s="40"/>
      <c r="F7" s="40" t="s">
        <v>9</v>
      </c>
      <c r="G7" s="40"/>
      <c r="H7" s="40"/>
      <c r="I7" s="40"/>
      <c r="J7" s="40"/>
      <c r="K7" s="40"/>
    </row>
    <row r="8" spans="2:11" ht="15" customHeight="1" x14ac:dyDescent="0.35">
      <c r="B8" s="24"/>
      <c r="C8" s="19"/>
      <c r="D8" s="25"/>
      <c r="E8" s="24"/>
      <c r="F8" s="26"/>
      <c r="G8" s="24"/>
      <c r="H8" s="24"/>
      <c r="I8" s="27"/>
      <c r="J8" s="27"/>
      <c r="K8" s="28"/>
    </row>
    <row r="9" spans="2:11" s="2" customFormat="1" ht="65.25" customHeight="1" x14ac:dyDescent="0.2">
      <c r="B9" s="31"/>
      <c r="C9" s="32" t="s">
        <v>2</v>
      </c>
      <c r="D9" s="33" t="s">
        <v>6</v>
      </c>
      <c r="E9" s="33" t="s">
        <v>5</v>
      </c>
      <c r="F9" s="34" t="s">
        <v>12</v>
      </c>
      <c r="G9" s="37" t="s">
        <v>1</v>
      </c>
      <c r="H9" s="37"/>
      <c r="I9" s="32" t="s">
        <v>11</v>
      </c>
      <c r="J9" s="32" t="s">
        <v>13</v>
      </c>
      <c r="K9" s="35" t="s">
        <v>0</v>
      </c>
    </row>
    <row r="10" spans="2:11" s="9" customFormat="1" ht="98.25" customHeight="1" x14ac:dyDescent="0.2">
      <c r="B10" s="20">
        <v>1</v>
      </c>
      <c r="C10" s="11" t="s">
        <v>14</v>
      </c>
      <c r="D10" s="12" t="s">
        <v>22</v>
      </c>
      <c r="E10" s="13">
        <v>97955884</v>
      </c>
      <c r="F10" s="11" t="s">
        <v>23</v>
      </c>
      <c r="G10" s="13">
        <v>328</v>
      </c>
      <c r="H10" s="11" t="s">
        <v>24</v>
      </c>
      <c r="I10" s="21">
        <v>5170</v>
      </c>
      <c r="J10" s="21">
        <v>1</v>
      </c>
      <c r="K10" s="21">
        <f>I10*J10</f>
        <v>5170</v>
      </c>
    </row>
    <row r="11" spans="2:11" s="9" customFormat="1" ht="99" customHeight="1" x14ac:dyDescent="0.2">
      <c r="B11" s="20">
        <v>2</v>
      </c>
      <c r="C11" s="11" t="s">
        <v>14</v>
      </c>
      <c r="D11" s="14" t="s">
        <v>25</v>
      </c>
      <c r="E11" s="13">
        <v>9929290</v>
      </c>
      <c r="F11" s="11" t="s">
        <v>26</v>
      </c>
      <c r="G11" s="13">
        <v>113</v>
      </c>
      <c r="H11" s="11" t="s">
        <v>27</v>
      </c>
      <c r="I11" s="21">
        <v>5472.5</v>
      </c>
      <c r="J11" s="21">
        <v>1</v>
      </c>
      <c r="K11" s="21">
        <f>I11*J11</f>
        <v>5472.5</v>
      </c>
    </row>
    <row r="12" spans="2:11" s="9" customFormat="1" ht="105" customHeight="1" x14ac:dyDescent="0.2">
      <c r="B12" s="20">
        <v>3</v>
      </c>
      <c r="C12" s="11" t="s">
        <v>14</v>
      </c>
      <c r="D12" s="15" t="s">
        <v>28</v>
      </c>
      <c r="E12" s="13">
        <v>59786108</v>
      </c>
      <c r="F12" s="11" t="s">
        <v>29</v>
      </c>
      <c r="G12" s="13">
        <v>254</v>
      </c>
      <c r="H12" s="11" t="s">
        <v>30</v>
      </c>
      <c r="I12" s="21">
        <v>330</v>
      </c>
      <c r="J12" s="21">
        <v>1</v>
      </c>
      <c r="K12" s="21">
        <f t="shared" ref="K12:K55" si="0">I12*J12</f>
        <v>330</v>
      </c>
    </row>
    <row r="13" spans="2:11" s="9" customFormat="1" ht="103.5" customHeight="1" x14ac:dyDescent="0.2">
      <c r="B13" s="20">
        <v>4</v>
      </c>
      <c r="C13" s="11" t="s">
        <v>14</v>
      </c>
      <c r="D13" s="15" t="s">
        <v>28</v>
      </c>
      <c r="E13" s="13">
        <v>59786108</v>
      </c>
      <c r="F13" s="11" t="s">
        <v>29</v>
      </c>
      <c r="G13" s="16">
        <v>268</v>
      </c>
      <c r="H13" s="11" t="s">
        <v>31</v>
      </c>
      <c r="I13" s="21">
        <v>1110</v>
      </c>
      <c r="J13" s="21">
        <v>1</v>
      </c>
      <c r="K13" s="21">
        <f t="shared" si="0"/>
        <v>1110</v>
      </c>
    </row>
    <row r="14" spans="2:11" s="9" customFormat="1" ht="108.75" customHeight="1" x14ac:dyDescent="0.2">
      <c r="B14" s="20">
        <v>5</v>
      </c>
      <c r="C14" s="11" t="s">
        <v>14</v>
      </c>
      <c r="D14" s="15" t="s">
        <v>32</v>
      </c>
      <c r="E14" s="13">
        <v>49587048</v>
      </c>
      <c r="F14" s="11" t="s">
        <v>33</v>
      </c>
      <c r="G14" s="16">
        <v>291</v>
      </c>
      <c r="H14" s="11" t="s">
        <v>34</v>
      </c>
      <c r="I14" s="21">
        <v>270</v>
      </c>
      <c r="J14" s="21">
        <v>1</v>
      </c>
      <c r="K14" s="21">
        <f t="shared" si="0"/>
        <v>270</v>
      </c>
    </row>
    <row r="15" spans="2:11" s="9" customFormat="1" ht="117.75" customHeight="1" x14ac:dyDescent="0.2">
      <c r="B15" s="20">
        <v>6</v>
      </c>
      <c r="C15" s="11" t="s">
        <v>14</v>
      </c>
      <c r="D15" s="15" t="s">
        <v>35</v>
      </c>
      <c r="E15" s="13">
        <v>38740877</v>
      </c>
      <c r="F15" s="11" t="s">
        <v>36</v>
      </c>
      <c r="G15" s="16">
        <v>268</v>
      </c>
      <c r="H15" s="11" t="s">
        <v>31</v>
      </c>
      <c r="I15" s="21">
        <v>13650</v>
      </c>
      <c r="J15" s="21">
        <v>1</v>
      </c>
      <c r="K15" s="21">
        <f t="shared" si="0"/>
        <v>13650</v>
      </c>
    </row>
    <row r="16" spans="2:11" s="9" customFormat="1" ht="96" customHeight="1" x14ac:dyDescent="0.2">
      <c r="B16" s="20">
        <v>7</v>
      </c>
      <c r="C16" s="11" t="s">
        <v>14</v>
      </c>
      <c r="D16" s="15" t="s">
        <v>37</v>
      </c>
      <c r="E16" s="13">
        <v>99295563</v>
      </c>
      <c r="F16" s="11" t="s">
        <v>38</v>
      </c>
      <c r="G16" s="16">
        <v>169</v>
      </c>
      <c r="H16" s="11" t="s">
        <v>39</v>
      </c>
      <c r="I16" s="21">
        <v>3300</v>
      </c>
      <c r="J16" s="21">
        <v>1</v>
      </c>
      <c r="K16" s="21">
        <f>I16*J16</f>
        <v>3300</v>
      </c>
    </row>
    <row r="17" spans="2:11" s="9" customFormat="1" ht="124.5" customHeight="1" x14ac:dyDescent="0.2">
      <c r="B17" s="20">
        <v>8</v>
      </c>
      <c r="C17" s="11" t="s">
        <v>14</v>
      </c>
      <c r="D17" s="15" t="s">
        <v>40</v>
      </c>
      <c r="E17" s="13">
        <v>16895770</v>
      </c>
      <c r="F17" s="11" t="s">
        <v>41</v>
      </c>
      <c r="G17" s="13">
        <v>199</v>
      </c>
      <c r="H17" s="11" t="s">
        <v>42</v>
      </c>
      <c r="I17" s="21">
        <v>952</v>
      </c>
      <c r="J17" s="21">
        <v>1</v>
      </c>
      <c r="K17" s="21">
        <f>I17*J17</f>
        <v>952</v>
      </c>
    </row>
    <row r="18" spans="2:11" s="9" customFormat="1" ht="137.25" customHeight="1" x14ac:dyDescent="0.2">
      <c r="B18" s="20">
        <v>9</v>
      </c>
      <c r="C18" s="11" t="s">
        <v>14</v>
      </c>
      <c r="D18" s="15" t="s">
        <v>43</v>
      </c>
      <c r="E18" s="13">
        <v>3306224</v>
      </c>
      <c r="F18" s="11" t="s">
        <v>44</v>
      </c>
      <c r="G18" s="13">
        <v>211</v>
      </c>
      <c r="H18" s="11" t="s">
        <v>45</v>
      </c>
      <c r="I18" s="21">
        <v>750</v>
      </c>
      <c r="J18" s="21">
        <v>1</v>
      </c>
      <c r="K18" s="21">
        <f t="shared" ref="K18:K53" si="1">I18*J18</f>
        <v>750</v>
      </c>
    </row>
    <row r="19" spans="2:11" s="9" customFormat="1" ht="128.25" customHeight="1" x14ac:dyDescent="0.2">
      <c r="B19" s="20">
        <v>10</v>
      </c>
      <c r="C19" s="11" t="s">
        <v>14</v>
      </c>
      <c r="D19" s="15" t="s">
        <v>46</v>
      </c>
      <c r="E19" s="13">
        <v>4887182</v>
      </c>
      <c r="F19" s="11" t="s">
        <v>47</v>
      </c>
      <c r="G19" s="13">
        <v>322</v>
      </c>
      <c r="H19" s="11" t="s">
        <v>48</v>
      </c>
      <c r="I19" s="21">
        <v>3315</v>
      </c>
      <c r="J19" s="21">
        <v>1</v>
      </c>
      <c r="K19" s="21">
        <f t="shared" si="1"/>
        <v>3315</v>
      </c>
    </row>
    <row r="20" spans="2:11" s="9" customFormat="1" ht="120" x14ac:dyDescent="0.2">
      <c r="B20" s="20">
        <v>11</v>
      </c>
      <c r="C20" s="11" t="s">
        <v>14</v>
      </c>
      <c r="D20" s="15" t="s">
        <v>49</v>
      </c>
      <c r="E20" s="13">
        <v>60024607</v>
      </c>
      <c r="F20" s="11" t="s">
        <v>50</v>
      </c>
      <c r="G20" s="13">
        <v>165</v>
      </c>
      <c r="H20" s="11" t="s">
        <v>51</v>
      </c>
      <c r="I20" s="21">
        <v>4225</v>
      </c>
      <c r="J20" s="21">
        <v>1</v>
      </c>
      <c r="K20" s="21">
        <f t="shared" si="1"/>
        <v>4225</v>
      </c>
    </row>
    <row r="21" spans="2:11" s="9" customFormat="1" ht="110.25" customHeight="1" x14ac:dyDescent="0.2">
      <c r="B21" s="20">
        <v>12</v>
      </c>
      <c r="C21" s="11" t="s">
        <v>14</v>
      </c>
      <c r="D21" s="15" t="s">
        <v>52</v>
      </c>
      <c r="E21" s="13">
        <v>74859005</v>
      </c>
      <c r="F21" s="11" t="s">
        <v>53</v>
      </c>
      <c r="G21" s="13">
        <v>113</v>
      </c>
      <c r="H21" s="11" t="s">
        <v>27</v>
      </c>
      <c r="I21" s="21">
        <v>205</v>
      </c>
      <c r="J21" s="21">
        <v>1</v>
      </c>
      <c r="K21" s="21">
        <f t="shared" si="1"/>
        <v>205</v>
      </c>
    </row>
    <row r="22" spans="2:11" s="9" customFormat="1" ht="109.5" customHeight="1" x14ac:dyDescent="0.2">
      <c r="B22" s="20">
        <v>13</v>
      </c>
      <c r="C22" s="11" t="s">
        <v>14</v>
      </c>
      <c r="D22" s="15" t="s">
        <v>54</v>
      </c>
      <c r="E22" s="13">
        <v>74859005</v>
      </c>
      <c r="F22" s="11" t="s">
        <v>53</v>
      </c>
      <c r="G22" s="13">
        <v>113</v>
      </c>
      <c r="H22" s="11" t="s">
        <v>27</v>
      </c>
      <c r="I22" s="21">
        <v>205</v>
      </c>
      <c r="J22" s="21">
        <v>1</v>
      </c>
      <c r="K22" s="21">
        <f t="shared" si="1"/>
        <v>205</v>
      </c>
    </row>
    <row r="23" spans="2:11" s="9" customFormat="1" ht="108" customHeight="1" x14ac:dyDescent="0.2">
      <c r="B23" s="20">
        <v>14</v>
      </c>
      <c r="C23" s="11" t="s">
        <v>14</v>
      </c>
      <c r="D23" s="15" t="s">
        <v>55</v>
      </c>
      <c r="E23" s="13">
        <v>74859005</v>
      </c>
      <c r="F23" s="11" t="s">
        <v>53</v>
      </c>
      <c r="G23" s="13">
        <v>113</v>
      </c>
      <c r="H23" s="11" t="s">
        <v>27</v>
      </c>
      <c r="I23" s="21">
        <v>205</v>
      </c>
      <c r="J23" s="21">
        <v>1</v>
      </c>
      <c r="K23" s="21">
        <f t="shared" si="1"/>
        <v>205</v>
      </c>
    </row>
    <row r="24" spans="2:11" s="9" customFormat="1" ht="117.75" customHeight="1" x14ac:dyDescent="0.2">
      <c r="B24" s="20">
        <v>15</v>
      </c>
      <c r="C24" s="11" t="s">
        <v>14</v>
      </c>
      <c r="D24" s="15" t="s">
        <v>56</v>
      </c>
      <c r="E24" s="13">
        <v>74859005</v>
      </c>
      <c r="F24" s="11" t="s">
        <v>53</v>
      </c>
      <c r="G24" s="13">
        <v>113</v>
      </c>
      <c r="H24" s="11" t="s">
        <v>27</v>
      </c>
      <c r="I24" s="21">
        <v>225</v>
      </c>
      <c r="J24" s="21">
        <v>1</v>
      </c>
      <c r="K24" s="21">
        <f t="shared" si="1"/>
        <v>225</v>
      </c>
    </row>
    <row r="25" spans="2:11" s="9" customFormat="1" ht="112.5" customHeight="1" x14ac:dyDescent="0.2">
      <c r="B25" s="20">
        <v>16</v>
      </c>
      <c r="C25" s="11" t="s">
        <v>14</v>
      </c>
      <c r="D25" s="15" t="s">
        <v>57</v>
      </c>
      <c r="E25" s="13">
        <v>26540738</v>
      </c>
      <c r="F25" s="11" t="s">
        <v>58</v>
      </c>
      <c r="G25" s="13">
        <v>284</v>
      </c>
      <c r="H25" s="11" t="s">
        <v>59</v>
      </c>
      <c r="I25" s="21">
        <v>5945</v>
      </c>
      <c r="J25" s="21">
        <v>1</v>
      </c>
      <c r="K25" s="21">
        <f t="shared" si="1"/>
        <v>5945</v>
      </c>
    </row>
    <row r="26" spans="2:11" s="9" customFormat="1" ht="114" customHeight="1" x14ac:dyDescent="0.2">
      <c r="B26" s="20">
        <v>17</v>
      </c>
      <c r="C26" s="11" t="s">
        <v>14</v>
      </c>
      <c r="D26" s="15" t="s">
        <v>60</v>
      </c>
      <c r="E26" s="13">
        <v>92997694</v>
      </c>
      <c r="F26" s="11" t="s">
        <v>61</v>
      </c>
      <c r="G26" s="13">
        <v>292</v>
      </c>
      <c r="H26" s="11" t="s">
        <v>62</v>
      </c>
      <c r="I26" s="21">
        <v>5475</v>
      </c>
      <c r="J26" s="21">
        <v>1</v>
      </c>
      <c r="K26" s="21">
        <f t="shared" si="1"/>
        <v>5475</v>
      </c>
    </row>
    <row r="27" spans="2:11" s="9" customFormat="1" ht="147.75" customHeight="1" x14ac:dyDescent="0.2">
      <c r="B27" s="20">
        <v>18</v>
      </c>
      <c r="C27" s="11" t="s">
        <v>14</v>
      </c>
      <c r="D27" s="15" t="s">
        <v>63</v>
      </c>
      <c r="E27" s="13">
        <v>15066290</v>
      </c>
      <c r="F27" s="11" t="s">
        <v>64</v>
      </c>
      <c r="G27" s="13">
        <v>298</v>
      </c>
      <c r="H27" s="11" t="s">
        <v>65</v>
      </c>
      <c r="I27" s="21">
        <v>74.099999999999994</v>
      </c>
      <c r="J27" s="21">
        <v>1</v>
      </c>
      <c r="K27" s="21">
        <f t="shared" si="1"/>
        <v>74.099999999999994</v>
      </c>
    </row>
    <row r="28" spans="2:11" s="9" customFormat="1" ht="128.25" customHeight="1" x14ac:dyDescent="0.2">
      <c r="B28" s="20">
        <v>19</v>
      </c>
      <c r="C28" s="11" t="s">
        <v>14</v>
      </c>
      <c r="D28" s="15" t="s">
        <v>63</v>
      </c>
      <c r="E28" s="13">
        <v>15066290</v>
      </c>
      <c r="F28" s="11" t="s">
        <v>64</v>
      </c>
      <c r="G28" s="13">
        <v>299</v>
      </c>
      <c r="H28" s="11" t="s">
        <v>66</v>
      </c>
      <c r="I28" s="21">
        <v>853.75</v>
      </c>
      <c r="J28" s="21">
        <v>1</v>
      </c>
      <c r="K28" s="21">
        <f t="shared" si="1"/>
        <v>853.75</v>
      </c>
    </row>
    <row r="29" spans="2:11" s="9" customFormat="1" ht="99.75" customHeight="1" x14ac:dyDescent="0.2">
      <c r="B29" s="20">
        <v>20</v>
      </c>
      <c r="C29" s="11" t="s">
        <v>14</v>
      </c>
      <c r="D29" s="15" t="s">
        <v>63</v>
      </c>
      <c r="E29" s="13">
        <v>15066290</v>
      </c>
      <c r="F29" s="11" t="s">
        <v>64</v>
      </c>
      <c r="G29" s="13">
        <v>286</v>
      </c>
      <c r="H29" s="11" t="s">
        <v>67</v>
      </c>
      <c r="I29" s="21">
        <v>1935.6</v>
      </c>
      <c r="J29" s="21">
        <v>1</v>
      </c>
      <c r="K29" s="21">
        <f t="shared" si="1"/>
        <v>1935.6</v>
      </c>
    </row>
    <row r="30" spans="2:11" s="9" customFormat="1" ht="113.25" customHeight="1" x14ac:dyDescent="0.2">
      <c r="B30" s="20">
        <v>21</v>
      </c>
      <c r="C30" s="11" t="s">
        <v>14</v>
      </c>
      <c r="D30" s="15" t="s">
        <v>68</v>
      </c>
      <c r="E30" s="13">
        <v>79373925</v>
      </c>
      <c r="F30" s="11" t="s">
        <v>69</v>
      </c>
      <c r="G30" s="13">
        <v>283</v>
      </c>
      <c r="H30" s="11" t="s">
        <v>70</v>
      </c>
      <c r="I30" s="21">
        <v>100</v>
      </c>
      <c r="J30" s="21">
        <v>1</v>
      </c>
      <c r="K30" s="21">
        <f t="shared" si="1"/>
        <v>100</v>
      </c>
    </row>
    <row r="31" spans="2:11" s="9" customFormat="1" ht="101.25" customHeight="1" x14ac:dyDescent="0.2">
      <c r="B31" s="20">
        <v>22</v>
      </c>
      <c r="C31" s="11" t="s">
        <v>14</v>
      </c>
      <c r="D31" s="14" t="s">
        <v>71</v>
      </c>
      <c r="E31" s="13">
        <v>100555284</v>
      </c>
      <c r="F31" s="11" t="s">
        <v>72</v>
      </c>
      <c r="G31" s="13">
        <v>291</v>
      </c>
      <c r="H31" s="11" t="s">
        <v>34</v>
      </c>
      <c r="I31" s="21">
        <v>345</v>
      </c>
      <c r="J31" s="21">
        <v>1</v>
      </c>
      <c r="K31" s="21">
        <f t="shared" si="1"/>
        <v>345</v>
      </c>
    </row>
    <row r="32" spans="2:11" s="9" customFormat="1" ht="107.25" customHeight="1" x14ac:dyDescent="0.2">
      <c r="B32" s="20">
        <v>23</v>
      </c>
      <c r="C32" s="11" t="s">
        <v>14</v>
      </c>
      <c r="D32" s="15" t="s">
        <v>71</v>
      </c>
      <c r="E32" s="13">
        <v>100555284</v>
      </c>
      <c r="F32" s="11" t="s">
        <v>72</v>
      </c>
      <c r="G32" s="13">
        <v>298</v>
      </c>
      <c r="H32" s="11" t="s">
        <v>65</v>
      </c>
      <c r="I32" s="21">
        <v>525</v>
      </c>
      <c r="J32" s="21">
        <v>1</v>
      </c>
      <c r="K32" s="21">
        <f t="shared" si="1"/>
        <v>525</v>
      </c>
    </row>
    <row r="33" spans="2:11" s="9" customFormat="1" ht="107.25" customHeight="1" x14ac:dyDescent="0.2">
      <c r="B33" s="20">
        <v>24</v>
      </c>
      <c r="C33" s="11" t="s">
        <v>14</v>
      </c>
      <c r="D33" s="15" t="s">
        <v>73</v>
      </c>
      <c r="E33" s="13">
        <v>1176250</v>
      </c>
      <c r="F33" s="11" t="s">
        <v>74</v>
      </c>
      <c r="G33" s="13">
        <v>165</v>
      </c>
      <c r="H33" s="11" t="s">
        <v>51</v>
      </c>
      <c r="I33" s="21">
        <v>1184.5</v>
      </c>
      <c r="J33" s="21">
        <v>1</v>
      </c>
      <c r="K33" s="21">
        <f t="shared" si="1"/>
        <v>1184.5</v>
      </c>
    </row>
    <row r="34" spans="2:11" s="9" customFormat="1" ht="107.25" customHeight="1" x14ac:dyDescent="0.2">
      <c r="B34" s="20">
        <v>25</v>
      </c>
      <c r="C34" s="11" t="s">
        <v>14</v>
      </c>
      <c r="D34" s="15" t="s">
        <v>75</v>
      </c>
      <c r="E34" s="13">
        <v>4851498</v>
      </c>
      <c r="F34" s="11" t="s">
        <v>76</v>
      </c>
      <c r="G34" s="13">
        <v>291</v>
      </c>
      <c r="H34" s="11" t="s">
        <v>34</v>
      </c>
      <c r="I34" s="21">
        <v>187.5</v>
      </c>
      <c r="J34" s="21">
        <v>1</v>
      </c>
      <c r="K34" s="21">
        <f t="shared" si="1"/>
        <v>187.5</v>
      </c>
    </row>
    <row r="35" spans="2:11" s="9" customFormat="1" ht="107.25" customHeight="1" x14ac:dyDescent="0.2">
      <c r="B35" s="20">
        <v>26</v>
      </c>
      <c r="C35" s="11" t="s">
        <v>14</v>
      </c>
      <c r="D35" s="15" t="s">
        <v>77</v>
      </c>
      <c r="E35" s="13">
        <v>34584072</v>
      </c>
      <c r="F35" s="11" t="s">
        <v>78</v>
      </c>
      <c r="G35" s="13">
        <v>171</v>
      </c>
      <c r="H35" s="11" t="s">
        <v>79</v>
      </c>
      <c r="I35" s="21">
        <v>1420</v>
      </c>
      <c r="J35" s="21">
        <v>1</v>
      </c>
      <c r="K35" s="21">
        <f t="shared" si="1"/>
        <v>1420</v>
      </c>
    </row>
    <row r="36" spans="2:11" s="9" customFormat="1" ht="107.25" customHeight="1" x14ac:dyDescent="0.2">
      <c r="B36" s="20">
        <v>27</v>
      </c>
      <c r="C36" s="11" t="s">
        <v>14</v>
      </c>
      <c r="D36" s="15" t="s">
        <v>80</v>
      </c>
      <c r="E36" s="13">
        <v>38740877</v>
      </c>
      <c r="F36" s="11" t="s">
        <v>36</v>
      </c>
      <c r="G36" s="13">
        <v>299</v>
      </c>
      <c r="H36" s="11" t="s">
        <v>66</v>
      </c>
      <c r="I36" s="21">
        <v>360</v>
      </c>
      <c r="J36" s="21">
        <v>1</v>
      </c>
      <c r="K36" s="21">
        <f t="shared" si="1"/>
        <v>360</v>
      </c>
    </row>
    <row r="37" spans="2:11" s="9" customFormat="1" ht="107.25" customHeight="1" x14ac:dyDescent="0.2">
      <c r="B37" s="20">
        <v>28</v>
      </c>
      <c r="C37" s="11" t="s">
        <v>14</v>
      </c>
      <c r="D37" s="15" t="s">
        <v>80</v>
      </c>
      <c r="E37" s="13">
        <v>38740877</v>
      </c>
      <c r="F37" s="11" t="s">
        <v>36</v>
      </c>
      <c r="G37" s="13">
        <v>286</v>
      </c>
      <c r="H37" s="11" t="s">
        <v>67</v>
      </c>
      <c r="I37" s="21">
        <v>665</v>
      </c>
      <c r="J37" s="21">
        <v>1</v>
      </c>
      <c r="K37" s="21">
        <f t="shared" si="1"/>
        <v>665</v>
      </c>
    </row>
    <row r="38" spans="2:11" s="9" customFormat="1" ht="107.25" customHeight="1" x14ac:dyDescent="0.2">
      <c r="B38" s="20">
        <v>29</v>
      </c>
      <c r="C38" s="11" t="s">
        <v>14</v>
      </c>
      <c r="D38" s="15" t="s">
        <v>81</v>
      </c>
      <c r="E38" s="13">
        <v>16900979</v>
      </c>
      <c r="F38" s="11" t="s">
        <v>82</v>
      </c>
      <c r="G38" s="13">
        <v>141</v>
      </c>
      <c r="H38" s="11" t="s">
        <v>83</v>
      </c>
      <c r="I38" s="21">
        <v>1780</v>
      </c>
      <c r="J38" s="21">
        <v>1</v>
      </c>
      <c r="K38" s="21">
        <f t="shared" si="1"/>
        <v>1780</v>
      </c>
    </row>
    <row r="39" spans="2:11" s="9" customFormat="1" ht="107.25" customHeight="1" x14ac:dyDescent="0.2">
      <c r="B39" s="20">
        <v>30</v>
      </c>
      <c r="C39" s="11" t="s">
        <v>14</v>
      </c>
      <c r="D39" s="15" t="s">
        <v>84</v>
      </c>
      <c r="E39" s="13">
        <v>38740877</v>
      </c>
      <c r="F39" s="11" t="s">
        <v>36</v>
      </c>
      <c r="G39" s="13">
        <v>279</v>
      </c>
      <c r="H39" s="11" t="s">
        <v>85</v>
      </c>
      <c r="I39" s="21">
        <v>9300</v>
      </c>
      <c r="J39" s="21">
        <v>1</v>
      </c>
      <c r="K39" s="21">
        <f t="shared" si="1"/>
        <v>9300</v>
      </c>
    </row>
    <row r="40" spans="2:11" s="9" customFormat="1" ht="107.25" customHeight="1" x14ac:dyDescent="0.2">
      <c r="B40" s="20">
        <v>31</v>
      </c>
      <c r="C40" s="11" t="s">
        <v>14</v>
      </c>
      <c r="D40" s="15" t="s">
        <v>86</v>
      </c>
      <c r="E40" s="13">
        <v>16900979</v>
      </c>
      <c r="F40" s="11" t="s">
        <v>82</v>
      </c>
      <c r="G40" s="13">
        <v>141</v>
      </c>
      <c r="H40" s="11" t="s">
        <v>83</v>
      </c>
      <c r="I40" s="21">
        <v>1964</v>
      </c>
      <c r="J40" s="21">
        <v>1</v>
      </c>
      <c r="K40" s="21">
        <f t="shared" si="1"/>
        <v>1964</v>
      </c>
    </row>
    <row r="41" spans="2:11" s="9" customFormat="1" ht="107.25" customHeight="1" x14ac:dyDescent="0.2">
      <c r="B41" s="20">
        <v>32</v>
      </c>
      <c r="C41" s="11" t="s">
        <v>14</v>
      </c>
      <c r="D41" s="15" t="s">
        <v>87</v>
      </c>
      <c r="E41" s="13">
        <v>6039022</v>
      </c>
      <c r="F41" s="11" t="s">
        <v>88</v>
      </c>
      <c r="G41" s="13">
        <v>297</v>
      </c>
      <c r="H41" s="11" t="s">
        <v>89</v>
      </c>
      <c r="I41" s="21">
        <v>1885</v>
      </c>
      <c r="J41" s="21">
        <v>1</v>
      </c>
      <c r="K41" s="21">
        <f t="shared" si="1"/>
        <v>1885</v>
      </c>
    </row>
    <row r="42" spans="2:11" s="9" customFormat="1" ht="107.25" customHeight="1" x14ac:dyDescent="0.2">
      <c r="B42" s="20">
        <v>33</v>
      </c>
      <c r="C42" s="11" t="s">
        <v>14</v>
      </c>
      <c r="D42" s="15" t="s">
        <v>90</v>
      </c>
      <c r="E42" s="13">
        <v>4887182</v>
      </c>
      <c r="F42" s="11" t="s">
        <v>47</v>
      </c>
      <c r="G42" s="13">
        <v>268</v>
      </c>
      <c r="H42" s="11" t="s">
        <v>31</v>
      </c>
      <c r="I42" s="21">
        <v>447.5</v>
      </c>
      <c r="J42" s="21">
        <v>1</v>
      </c>
      <c r="K42" s="21">
        <f t="shared" si="1"/>
        <v>447.5</v>
      </c>
    </row>
    <row r="43" spans="2:11" s="9" customFormat="1" ht="107.25" customHeight="1" x14ac:dyDescent="0.2">
      <c r="B43" s="20">
        <v>34</v>
      </c>
      <c r="C43" s="11" t="s">
        <v>14</v>
      </c>
      <c r="D43" s="15" t="s">
        <v>91</v>
      </c>
      <c r="E43" s="13">
        <v>109842901</v>
      </c>
      <c r="F43" s="11" t="s">
        <v>92</v>
      </c>
      <c r="G43" s="13">
        <v>268</v>
      </c>
      <c r="H43" s="11" t="s">
        <v>31</v>
      </c>
      <c r="I43" s="21">
        <v>1780</v>
      </c>
      <c r="J43" s="21">
        <v>1</v>
      </c>
      <c r="K43" s="21">
        <f t="shared" si="1"/>
        <v>1780</v>
      </c>
    </row>
    <row r="44" spans="2:11" s="9" customFormat="1" ht="107.25" customHeight="1" x14ac:dyDescent="0.2">
      <c r="B44" s="20">
        <v>35</v>
      </c>
      <c r="C44" s="11" t="s">
        <v>14</v>
      </c>
      <c r="D44" s="15" t="s">
        <v>91</v>
      </c>
      <c r="E44" s="13">
        <v>109842901</v>
      </c>
      <c r="F44" s="11" t="s">
        <v>92</v>
      </c>
      <c r="G44" s="13">
        <v>297</v>
      </c>
      <c r="H44" s="11" t="s">
        <v>89</v>
      </c>
      <c r="I44" s="21">
        <v>21650</v>
      </c>
      <c r="J44" s="21">
        <v>1</v>
      </c>
      <c r="K44" s="21">
        <f t="shared" si="1"/>
        <v>21650</v>
      </c>
    </row>
    <row r="45" spans="2:11" s="9" customFormat="1" ht="121.5" customHeight="1" x14ac:dyDescent="0.2">
      <c r="B45" s="20">
        <v>36</v>
      </c>
      <c r="C45" s="11" t="s">
        <v>14</v>
      </c>
      <c r="D45" s="15" t="s">
        <v>93</v>
      </c>
      <c r="E45" s="13">
        <v>72700440</v>
      </c>
      <c r="F45" s="11" t="s">
        <v>94</v>
      </c>
      <c r="G45" s="13">
        <v>233</v>
      </c>
      <c r="H45" s="11" t="s">
        <v>95</v>
      </c>
      <c r="I45" s="21">
        <v>8005</v>
      </c>
      <c r="J45" s="21">
        <v>1</v>
      </c>
      <c r="K45" s="21">
        <f t="shared" si="1"/>
        <v>8005</v>
      </c>
    </row>
    <row r="46" spans="2:11" s="9" customFormat="1" ht="107.25" customHeight="1" x14ac:dyDescent="0.2">
      <c r="B46" s="20">
        <v>37</v>
      </c>
      <c r="C46" s="11" t="s">
        <v>14</v>
      </c>
      <c r="D46" s="15" t="s">
        <v>96</v>
      </c>
      <c r="E46" s="13">
        <v>109842901</v>
      </c>
      <c r="F46" s="11" t="s">
        <v>92</v>
      </c>
      <c r="G46" s="13">
        <v>283</v>
      </c>
      <c r="H46" s="11" t="s">
        <v>70</v>
      </c>
      <c r="I46" s="21">
        <v>87.5</v>
      </c>
      <c r="J46" s="21">
        <v>1</v>
      </c>
      <c r="K46" s="21">
        <f t="shared" si="1"/>
        <v>87.5</v>
      </c>
    </row>
    <row r="47" spans="2:11" s="9" customFormat="1" ht="107.25" customHeight="1" x14ac:dyDescent="0.2">
      <c r="B47" s="20">
        <v>38</v>
      </c>
      <c r="C47" s="11" t="s">
        <v>14</v>
      </c>
      <c r="D47" s="15" t="s">
        <v>96</v>
      </c>
      <c r="E47" s="13">
        <v>109842901</v>
      </c>
      <c r="F47" s="11" t="s">
        <v>92</v>
      </c>
      <c r="G47" s="13">
        <v>269</v>
      </c>
      <c r="H47" s="11" t="s">
        <v>97</v>
      </c>
      <c r="I47" s="21">
        <v>188</v>
      </c>
      <c r="J47" s="21">
        <v>1</v>
      </c>
      <c r="K47" s="21">
        <f t="shared" si="1"/>
        <v>188</v>
      </c>
    </row>
    <row r="48" spans="2:11" s="9" customFormat="1" ht="107.25" customHeight="1" x14ac:dyDescent="0.2">
      <c r="B48" s="20">
        <v>39</v>
      </c>
      <c r="C48" s="11" t="s">
        <v>14</v>
      </c>
      <c r="D48" s="15" t="s">
        <v>96</v>
      </c>
      <c r="E48" s="13">
        <v>109842901</v>
      </c>
      <c r="F48" s="11" t="s">
        <v>92</v>
      </c>
      <c r="G48" s="13">
        <v>261</v>
      </c>
      <c r="H48" s="11" t="s">
        <v>98</v>
      </c>
      <c r="I48" s="21">
        <v>530</v>
      </c>
      <c r="J48" s="21">
        <v>1</v>
      </c>
      <c r="K48" s="21">
        <f t="shared" si="1"/>
        <v>530</v>
      </c>
    </row>
    <row r="49" spans="2:11" s="9" customFormat="1" ht="107.25" customHeight="1" x14ac:dyDescent="0.2">
      <c r="B49" s="20">
        <v>40</v>
      </c>
      <c r="C49" s="11" t="s">
        <v>14</v>
      </c>
      <c r="D49" s="15" t="s">
        <v>96</v>
      </c>
      <c r="E49" s="13">
        <v>109842901</v>
      </c>
      <c r="F49" s="11" t="s">
        <v>92</v>
      </c>
      <c r="G49" s="13">
        <v>268</v>
      </c>
      <c r="H49" s="11" t="s">
        <v>31</v>
      </c>
      <c r="I49" s="21">
        <v>1353.15</v>
      </c>
      <c r="J49" s="21">
        <v>1</v>
      </c>
      <c r="K49" s="21">
        <f t="shared" si="1"/>
        <v>1353.15</v>
      </c>
    </row>
    <row r="50" spans="2:11" s="9" customFormat="1" ht="107.25" customHeight="1" x14ac:dyDescent="0.2">
      <c r="B50" s="20">
        <v>41</v>
      </c>
      <c r="C50" s="11" t="s">
        <v>14</v>
      </c>
      <c r="D50" s="15" t="s">
        <v>99</v>
      </c>
      <c r="E50" s="13">
        <v>1176250</v>
      </c>
      <c r="F50" s="11" t="s">
        <v>74</v>
      </c>
      <c r="G50" s="13">
        <v>165</v>
      </c>
      <c r="H50" s="11" t="s">
        <v>51</v>
      </c>
      <c r="I50" s="21">
        <v>1184.5</v>
      </c>
      <c r="J50" s="21">
        <v>1</v>
      </c>
      <c r="K50" s="21">
        <f t="shared" si="1"/>
        <v>1184.5</v>
      </c>
    </row>
    <row r="51" spans="2:11" s="9" customFormat="1" ht="107.25" customHeight="1" x14ac:dyDescent="0.2">
      <c r="B51" s="20">
        <v>42</v>
      </c>
      <c r="C51" s="11" t="s">
        <v>14</v>
      </c>
      <c r="D51" s="15" t="s">
        <v>100</v>
      </c>
      <c r="E51" s="13">
        <v>31502555</v>
      </c>
      <c r="F51" s="11" t="s">
        <v>101</v>
      </c>
      <c r="G51" s="13">
        <v>165</v>
      </c>
      <c r="H51" s="11" t="s">
        <v>51</v>
      </c>
      <c r="I51" s="21">
        <v>710</v>
      </c>
      <c r="J51" s="21">
        <v>1</v>
      </c>
      <c r="K51" s="21">
        <f t="shared" si="1"/>
        <v>710</v>
      </c>
    </row>
    <row r="52" spans="2:11" s="9" customFormat="1" ht="107.25" customHeight="1" x14ac:dyDescent="0.2">
      <c r="B52" s="20">
        <v>43</v>
      </c>
      <c r="C52" s="11" t="s">
        <v>14</v>
      </c>
      <c r="D52" s="15" t="s">
        <v>102</v>
      </c>
      <c r="E52" s="13">
        <v>31502555</v>
      </c>
      <c r="F52" s="11" t="s">
        <v>101</v>
      </c>
      <c r="G52" s="13">
        <v>165</v>
      </c>
      <c r="H52" s="11" t="s">
        <v>51</v>
      </c>
      <c r="I52" s="21">
        <v>1315</v>
      </c>
      <c r="J52" s="21">
        <v>1</v>
      </c>
      <c r="K52" s="21">
        <f t="shared" si="1"/>
        <v>1315</v>
      </c>
    </row>
    <row r="53" spans="2:11" s="9" customFormat="1" ht="107.25" customHeight="1" x14ac:dyDescent="0.2">
      <c r="B53" s="20">
        <v>44</v>
      </c>
      <c r="C53" s="11" t="s">
        <v>14</v>
      </c>
      <c r="D53" s="15" t="s">
        <v>103</v>
      </c>
      <c r="E53" s="13">
        <v>31502555</v>
      </c>
      <c r="F53" s="11" t="s">
        <v>101</v>
      </c>
      <c r="G53" s="13">
        <v>165</v>
      </c>
      <c r="H53" s="11" t="s">
        <v>51</v>
      </c>
      <c r="I53" s="21">
        <v>1320</v>
      </c>
      <c r="J53" s="21">
        <v>1</v>
      </c>
      <c r="K53" s="21">
        <f t="shared" si="1"/>
        <v>1320</v>
      </c>
    </row>
    <row r="54" spans="2:11" s="10" customFormat="1" ht="33.75" customHeight="1" x14ac:dyDescent="0.2">
      <c r="B54" s="43" t="s">
        <v>10</v>
      </c>
      <c r="C54" s="43"/>
      <c r="D54" s="43"/>
      <c r="E54" s="43"/>
      <c r="F54" s="43"/>
      <c r="G54" s="43"/>
      <c r="H54" s="43"/>
      <c r="I54" s="43"/>
      <c r="J54" s="43"/>
      <c r="K54" s="23">
        <f>SUM(K10:K53)</f>
        <v>111954.59999999999</v>
      </c>
    </row>
    <row r="55" spans="2:11" s="4" customFormat="1" ht="100.5" customHeight="1" x14ac:dyDescent="0.2">
      <c r="B55" s="22">
        <v>1</v>
      </c>
      <c r="C55" s="17" t="s">
        <v>15</v>
      </c>
      <c r="D55" s="44" t="s">
        <v>104</v>
      </c>
      <c r="E55" s="22">
        <v>6039022</v>
      </c>
      <c r="F55" s="11" t="s">
        <v>88</v>
      </c>
      <c r="G55" s="13">
        <v>297</v>
      </c>
      <c r="H55" s="11" t="s">
        <v>89</v>
      </c>
      <c r="I55" s="21">
        <v>68500</v>
      </c>
      <c r="J55" s="21">
        <v>1</v>
      </c>
      <c r="K55" s="21">
        <f t="shared" si="0"/>
        <v>68500</v>
      </c>
    </row>
    <row r="56" spans="2:11" s="4" customFormat="1" ht="70.5" customHeight="1" x14ac:dyDescent="0.2">
      <c r="B56" s="22">
        <v>2</v>
      </c>
      <c r="C56" s="17" t="s">
        <v>15</v>
      </c>
      <c r="D56" s="44" t="s">
        <v>105</v>
      </c>
      <c r="E56" s="13">
        <v>28171624</v>
      </c>
      <c r="F56" s="11" t="s">
        <v>106</v>
      </c>
      <c r="G56" s="13">
        <v>329</v>
      </c>
      <c r="H56" s="11" t="s">
        <v>107</v>
      </c>
      <c r="I56" s="21">
        <v>59700</v>
      </c>
      <c r="J56" s="21">
        <v>1</v>
      </c>
      <c r="K56" s="21">
        <f t="shared" ref="K56:K59" si="2">I56*J56</f>
        <v>59700</v>
      </c>
    </row>
    <row r="57" spans="2:11" s="4" customFormat="1" ht="70.5" customHeight="1" x14ac:dyDescent="0.2">
      <c r="B57" s="22">
        <v>3</v>
      </c>
      <c r="C57" s="17" t="s">
        <v>15</v>
      </c>
      <c r="D57" s="44" t="s">
        <v>108</v>
      </c>
      <c r="E57" s="13">
        <v>4741498</v>
      </c>
      <c r="F57" s="11" t="s">
        <v>109</v>
      </c>
      <c r="G57" s="13">
        <v>298</v>
      </c>
      <c r="H57" s="11" t="s">
        <v>65</v>
      </c>
      <c r="I57" s="21">
        <v>34990</v>
      </c>
      <c r="J57" s="21">
        <v>1</v>
      </c>
      <c r="K57" s="21">
        <f t="shared" si="2"/>
        <v>34990</v>
      </c>
    </row>
    <row r="58" spans="2:11" s="4" customFormat="1" ht="70.5" customHeight="1" x14ac:dyDescent="0.2">
      <c r="B58" s="22">
        <v>4</v>
      </c>
      <c r="C58" s="17" t="s">
        <v>15</v>
      </c>
      <c r="D58" s="44" t="s">
        <v>110</v>
      </c>
      <c r="E58" s="13">
        <v>28171624</v>
      </c>
      <c r="F58" s="11" t="s">
        <v>106</v>
      </c>
      <c r="G58" s="13">
        <v>329</v>
      </c>
      <c r="H58" s="11" t="s">
        <v>107</v>
      </c>
      <c r="I58" s="21">
        <v>86980</v>
      </c>
      <c r="J58" s="21">
        <v>1</v>
      </c>
      <c r="K58" s="21">
        <f t="shared" si="2"/>
        <v>86980</v>
      </c>
    </row>
    <row r="59" spans="2:11" s="4" customFormat="1" ht="70.5" customHeight="1" x14ac:dyDescent="0.2">
      <c r="B59" s="22">
        <v>5</v>
      </c>
      <c r="C59" s="17" t="s">
        <v>15</v>
      </c>
      <c r="D59" s="44" t="s">
        <v>111</v>
      </c>
      <c r="E59" s="13">
        <v>24408999</v>
      </c>
      <c r="F59" s="11" t="s">
        <v>112</v>
      </c>
      <c r="G59" s="13">
        <v>113</v>
      </c>
      <c r="H59" s="11" t="s">
        <v>27</v>
      </c>
      <c r="I59" s="21">
        <v>2630</v>
      </c>
      <c r="J59" s="21">
        <v>1</v>
      </c>
      <c r="K59" s="21">
        <f t="shared" si="2"/>
        <v>2630</v>
      </c>
    </row>
    <row r="60" spans="2:11" s="4" customFormat="1" ht="70.5" customHeight="1" x14ac:dyDescent="0.2">
      <c r="B60" s="22">
        <v>6</v>
      </c>
      <c r="C60" s="17" t="s">
        <v>15</v>
      </c>
      <c r="D60" s="44" t="s">
        <v>113</v>
      </c>
      <c r="E60" s="13">
        <v>21059411</v>
      </c>
      <c r="F60" s="11" t="s">
        <v>114</v>
      </c>
      <c r="G60" s="13">
        <v>113</v>
      </c>
      <c r="H60" s="11" t="s">
        <v>27</v>
      </c>
      <c r="I60" s="21">
        <v>3584</v>
      </c>
      <c r="J60" s="21">
        <v>1</v>
      </c>
      <c r="K60" s="21">
        <f>I60*J60</f>
        <v>3584</v>
      </c>
    </row>
    <row r="61" spans="2:11" s="4" customFormat="1" ht="41.25" customHeight="1" x14ac:dyDescent="0.2">
      <c r="B61" s="43" t="s">
        <v>10</v>
      </c>
      <c r="C61" s="43"/>
      <c r="D61" s="43"/>
      <c r="E61" s="43"/>
      <c r="F61" s="43"/>
      <c r="G61" s="43"/>
      <c r="H61" s="43"/>
      <c r="I61" s="43"/>
      <c r="J61" s="43"/>
      <c r="K61" s="23">
        <f>SUM(K55:K60)</f>
        <v>256384</v>
      </c>
    </row>
    <row r="62" spans="2:11" s="4" customFormat="1" ht="86.25" customHeight="1" x14ac:dyDescent="0.2">
      <c r="B62" s="11">
        <v>1</v>
      </c>
      <c r="C62" s="11" t="s">
        <v>115</v>
      </c>
      <c r="D62" s="44" t="s">
        <v>116</v>
      </c>
      <c r="E62" s="11">
        <v>3440710</v>
      </c>
      <c r="F62" s="11" t="s">
        <v>117</v>
      </c>
      <c r="G62" s="11">
        <v>185</v>
      </c>
      <c r="H62" s="11" t="s">
        <v>118</v>
      </c>
      <c r="I62" s="21">
        <v>2000</v>
      </c>
      <c r="J62" s="21">
        <v>1</v>
      </c>
      <c r="K62" s="21">
        <f>J62*I62</f>
        <v>2000</v>
      </c>
    </row>
    <row r="63" spans="2:11" s="4" customFormat="1" ht="99.75" customHeight="1" x14ac:dyDescent="0.2">
      <c r="B63" s="11">
        <v>2</v>
      </c>
      <c r="C63" s="11" t="s">
        <v>115</v>
      </c>
      <c r="D63" s="44" t="s">
        <v>119</v>
      </c>
      <c r="E63" s="11">
        <v>3440710</v>
      </c>
      <c r="F63" s="11" t="s">
        <v>117</v>
      </c>
      <c r="G63" s="11">
        <v>185</v>
      </c>
      <c r="H63" s="11" t="s">
        <v>118</v>
      </c>
      <c r="I63" s="21">
        <v>1500</v>
      </c>
      <c r="J63" s="21">
        <v>1</v>
      </c>
      <c r="K63" s="21">
        <f t="shared" ref="K63:K65" si="3">J63*I63</f>
        <v>1500</v>
      </c>
    </row>
    <row r="64" spans="2:11" s="4" customFormat="1" ht="128.25" customHeight="1" x14ac:dyDescent="0.2">
      <c r="B64" s="11">
        <v>3</v>
      </c>
      <c r="C64" s="11" t="s">
        <v>115</v>
      </c>
      <c r="D64" s="44" t="s">
        <v>120</v>
      </c>
      <c r="E64" s="11">
        <v>3440737</v>
      </c>
      <c r="F64" s="11" t="s">
        <v>121</v>
      </c>
      <c r="G64" s="11">
        <v>185</v>
      </c>
      <c r="H64" s="11" t="s">
        <v>118</v>
      </c>
      <c r="I64" s="21">
        <v>1200</v>
      </c>
      <c r="J64" s="21">
        <v>1</v>
      </c>
      <c r="K64" s="21">
        <f t="shared" si="3"/>
        <v>1200</v>
      </c>
    </row>
    <row r="65" spans="2:11" s="4" customFormat="1" ht="102" customHeight="1" x14ac:dyDescent="0.2">
      <c r="B65" s="11">
        <v>4</v>
      </c>
      <c r="C65" s="11" t="s">
        <v>115</v>
      </c>
      <c r="D65" s="44" t="s">
        <v>122</v>
      </c>
      <c r="E65" s="11">
        <v>330388</v>
      </c>
      <c r="F65" s="11" t="s">
        <v>123</v>
      </c>
      <c r="G65" s="11">
        <v>191</v>
      </c>
      <c r="H65" s="11" t="s">
        <v>124</v>
      </c>
      <c r="I65" s="21">
        <v>18958.77</v>
      </c>
      <c r="J65" s="21">
        <v>1</v>
      </c>
      <c r="K65" s="21">
        <f t="shared" si="3"/>
        <v>18958.77</v>
      </c>
    </row>
    <row r="66" spans="2:11" s="4" customFormat="1" ht="56.25" customHeight="1" x14ac:dyDescent="0.2">
      <c r="B66" s="45" t="s">
        <v>10</v>
      </c>
      <c r="C66" s="46"/>
      <c r="D66" s="46"/>
      <c r="E66" s="46"/>
      <c r="F66" s="46"/>
      <c r="G66" s="46"/>
      <c r="H66" s="46"/>
      <c r="I66" s="46"/>
      <c r="J66" s="47"/>
      <c r="K66" s="23">
        <f>SUM(K62:K65)</f>
        <v>23658.77</v>
      </c>
    </row>
    <row r="67" spans="2:11" s="10" customFormat="1" ht="96" customHeight="1" x14ac:dyDescent="0.2">
      <c r="B67" s="17">
        <v>1</v>
      </c>
      <c r="C67" s="17" t="s">
        <v>17</v>
      </c>
      <c r="D67" s="18" t="s">
        <v>125</v>
      </c>
      <c r="E67" s="13">
        <v>3306518</v>
      </c>
      <c r="F67" s="11" t="s">
        <v>126</v>
      </c>
      <c r="G67" s="13">
        <v>112</v>
      </c>
      <c r="H67" s="11" t="s">
        <v>127</v>
      </c>
      <c r="I67" s="21">
        <v>7079.84</v>
      </c>
      <c r="J67" s="21">
        <v>1</v>
      </c>
      <c r="K67" s="21">
        <f t="shared" ref="K67" si="4">I67*J67</f>
        <v>7079.84</v>
      </c>
    </row>
    <row r="68" spans="2:11" s="10" customFormat="1" ht="87.75" customHeight="1" x14ac:dyDescent="0.2">
      <c r="B68" s="17">
        <v>2</v>
      </c>
      <c r="C68" s="17" t="s">
        <v>17</v>
      </c>
      <c r="D68" s="18" t="s">
        <v>128</v>
      </c>
      <c r="E68" s="13">
        <v>326445</v>
      </c>
      <c r="F68" s="11" t="s">
        <v>129</v>
      </c>
      <c r="G68" s="13">
        <v>111</v>
      </c>
      <c r="H68" s="11" t="s">
        <v>130</v>
      </c>
      <c r="I68" s="21">
        <v>33980.22</v>
      </c>
      <c r="J68" s="21">
        <v>1</v>
      </c>
      <c r="K68" s="21">
        <f>I68*J68</f>
        <v>33980.22</v>
      </c>
    </row>
    <row r="69" spans="2:11" s="10" customFormat="1" ht="85.5" customHeight="1" x14ac:dyDescent="0.2">
      <c r="B69" s="17">
        <v>3</v>
      </c>
      <c r="C69" s="17" t="s">
        <v>17</v>
      </c>
      <c r="D69" s="18" t="s">
        <v>131</v>
      </c>
      <c r="E69" s="13">
        <v>9929290</v>
      </c>
      <c r="F69" s="11" t="s">
        <v>26</v>
      </c>
      <c r="G69" s="13">
        <v>113</v>
      </c>
      <c r="H69" s="11" t="s">
        <v>27</v>
      </c>
      <c r="I69" s="21">
        <v>1237.5</v>
      </c>
      <c r="J69" s="21">
        <v>1</v>
      </c>
      <c r="K69" s="21">
        <f t="shared" ref="K69" si="5">I69*J69</f>
        <v>1237.5</v>
      </c>
    </row>
    <row r="70" spans="2:11" ht="37.5" customHeight="1" x14ac:dyDescent="0.2">
      <c r="B70" s="43" t="s">
        <v>10</v>
      </c>
      <c r="C70" s="43"/>
      <c r="D70" s="43"/>
      <c r="E70" s="43"/>
      <c r="F70" s="43"/>
      <c r="G70" s="43"/>
      <c r="H70" s="43"/>
      <c r="I70" s="43"/>
      <c r="J70" s="43"/>
      <c r="K70" s="23">
        <f>SUM(K67:K69)</f>
        <v>42297.56</v>
      </c>
    </row>
    <row r="71" spans="2:11" ht="24" customHeight="1" x14ac:dyDescent="0.2">
      <c r="B71" s="42" t="s">
        <v>20</v>
      </c>
      <c r="C71" s="42"/>
      <c r="D71" s="18"/>
      <c r="E71" s="42" t="s">
        <v>16</v>
      </c>
      <c r="F71" s="42"/>
      <c r="G71" s="42"/>
      <c r="H71" s="42"/>
      <c r="I71" s="42"/>
      <c r="J71" s="42"/>
      <c r="K71" s="23">
        <f>SUM(K54+K61+K66+K70)</f>
        <v>434294.93</v>
      </c>
    </row>
    <row r="72" spans="2:11" ht="14.25" customHeight="1" x14ac:dyDescent="0.2">
      <c r="B72" s="29"/>
      <c r="C72" s="29"/>
      <c r="D72" s="29"/>
    </row>
    <row r="73" spans="2:11" ht="14.25" customHeight="1" x14ac:dyDescent="0.2">
      <c r="B73" s="30"/>
      <c r="C73" s="30"/>
      <c r="D73" s="30"/>
    </row>
  </sheetData>
  <autoFilter ref="B9:K9">
    <filterColumn colId="5" showButton="0"/>
  </autoFilter>
  <mergeCells count="14">
    <mergeCell ref="B71:C71"/>
    <mergeCell ref="B70:J70"/>
    <mergeCell ref="B54:J54"/>
    <mergeCell ref="B61:J61"/>
    <mergeCell ref="E71:J71"/>
    <mergeCell ref="B66:J66"/>
    <mergeCell ref="B1:K1"/>
    <mergeCell ref="G9:H9"/>
    <mergeCell ref="B2:K2"/>
    <mergeCell ref="B4:K4"/>
    <mergeCell ref="B5:K5"/>
    <mergeCell ref="B6:K6"/>
    <mergeCell ref="B7:K7"/>
    <mergeCell ref="B3:K3"/>
  </mergeCells>
  <pageMargins left="0.57999999999999996" right="0.51" top="0.65" bottom="0.28999999999999998" header="0.3" footer="2.71"/>
  <pageSetup scale="34"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NUMERAL 11</vt:lpstr>
      <vt:lpstr>'REPORTE NUMERAL 11'!Área_de_impresión</vt:lpstr>
      <vt:lpstr>'REPORTE NUMERAL 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2025-09-02T16:58:54Z</cp:lastPrinted>
  <dcterms:created xsi:type="dcterms:W3CDTF">2018-07-04T14:55:56Z</dcterms:created>
  <dcterms:modified xsi:type="dcterms:W3CDTF">2025-09-02T16:58:58Z</dcterms:modified>
</cp:coreProperties>
</file>