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07 JULIO\NUMERAL 11\FORMATO SIE\"/>
    </mc:Choice>
  </mc:AlternateContent>
  <bookViews>
    <workbookView xWindow="0" yWindow="0" windowWidth="24000" windowHeight="8385"/>
  </bookViews>
  <sheets>
    <sheet name="REPORTE NUMERAL 11" sheetId="1" r:id="rId1"/>
  </sheets>
  <definedNames>
    <definedName name="_xlnm._FilterDatabase" localSheetId="0" hidden="1">'REPORTE NUMERAL 11'!$B$9:$K$9</definedName>
    <definedName name="_xlnm.Print_Area" localSheetId="0">'REPORTE NUMERAL 11'!$B$1:$K$40</definedName>
    <definedName name="_xlnm.Print_Titles" localSheetId="0">'REPORTE NUMERAL 11'!$9:$9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1" l="1"/>
  <c r="K41" i="1" l="1"/>
  <c r="K36" i="1" l="1"/>
  <c r="K10" i="1" l="1"/>
  <c r="K11" i="1"/>
  <c r="K35" i="1" l="1"/>
  <c r="K30" i="1" l="1"/>
  <c r="K31" i="1"/>
  <c r="K32" i="1"/>
  <c r="K18" i="1"/>
  <c r="K19" i="1"/>
  <c r="K20" i="1"/>
  <c r="K21" i="1"/>
  <c r="K22" i="1"/>
  <c r="K23" i="1"/>
  <c r="K24" i="1"/>
  <c r="K25" i="1"/>
  <c r="K26" i="1"/>
  <c r="K27" i="1"/>
  <c r="K28" i="1"/>
  <c r="K29" i="1"/>
  <c r="K17" i="1"/>
  <c r="K39" i="1" l="1"/>
  <c r="K38" i="1"/>
  <c r="K40" i="1" l="1"/>
  <c r="K34" i="1"/>
  <c r="K37" i="1" s="1"/>
  <c r="K12" i="1"/>
  <c r="K13" i="1"/>
  <c r="K14" i="1"/>
  <c r="K15" i="1"/>
  <c r="K16" i="1"/>
  <c r="K33" i="1" l="1"/>
</calcChain>
</file>

<file path=xl/sharedStrings.xml><?xml version="1.0" encoding="utf-8"?>
<sst xmlns="http://schemas.openxmlformats.org/spreadsheetml/2006/main" count="138" uniqueCount="86">
  <si>
    <t>Monto</t>
  </si>
  <si>
    <t>Renglón presupuestario</t>
  </si>
  <si>
    <t xml:space="preserve">       Modalidad   de 
compra</t>
  </si>
  <si>
    <t>Información de Oficio</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</si>
  <si>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</si>
  <si>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</si>
  <si>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</si>
  <si>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</si>
  <si>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</si>
  <si>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</si>
  <si>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</si>
  <si>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</si>
  <si>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</si>
  <si>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</si>
  <si>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</si>
  <si>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</si>
  <si>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</si>
  <si>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</si>
  <si>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</si>
  <si>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</si>
  <si>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</si>
  <si>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MANTENIMIENTO Y REPARACIÓN DE MEDIOS DE TRANSPORTE</t>
  </si>
  <si>
    <t>MANTENIMIENTO Y REPARACIÓN DE EDIFICIOS</t>
  </si>
  <si>
    <t>ALIMENTOS PARA PERSONAS</t>
  </si>
  <si>
    <t>DERECHOS DE BIENES INTANGIBLES</t>
  </si>
  <si>
    <t>METRICA SOCIEDAD ANONIMA</t>
  </si>
  <si>
    <t>CONTRERAS GARCÍA BELTER DANILO</t>
  </si>
  <si>
    <t>PEREZ LOPEZ MIGUEL</t>
  </si>
  <si>
    <t>SERVICIOS INNOVADORES DE COMUNICACION Y ENTRETENIMIENTO  SOCIEDAD ANONIMA</t>
  </si>
  <si>
    <t>GRUPO ITD  SOCIEDAD ANONIMA</t>
  </si>
  <si>
    <t>DISTRIBUIDORA JALAPEÑA  SOCIEDAD ANONIMA</t>
  </si>
  <si>
    <t>ACCESORIOS Y REPUESTOS EN GENERAL</t>
  </si>
  <si>
    <t>EQUIPO DE CÓMPUTO</t>
  </si>
  <si>
    <t>MATERIALES, PRODUCTOS Y ACCS. ELÉCTRICOS, CABLEADO ESTRUCTURADO DE REDES INFORMÁTICAS Y TELEFÓNICAS</t>
  </si>
  <si>
    <t>Ley de Acceso a la Información Pública - Art 10 Numeral 11</t>
  </si>
  <si>
    <t>Dirección Administrativa</t>
  </si>
  <si>
    <t>CHAVEZ CRUZ LUCIA KARINA</t>
  </si>
  <si>
    <t>OTROS PRODUCTOS QUÍMICOS Y CONEXOS</t>
  </si>
  <si>
    <t>OTRAS MAQUINARIAS Y EQUIPOS</t>
  </si>
  <si>
    <t>PRODUCTOS DE METAL Y SUS ALEACIONES</t>
  </si>
  <si>
    <t>SERVICIO DE ENLACE DE INTERNET PRIMARIO</t>
  </si>
  <si>
    <t>NAVEGA.COM  SOCIEDAD ANONIMA.</t>
  </si>
  <si>
    <t>SERVICIO DE ENLACE DE INTERNET SECUNDARIO</t>
  </si>
  <si>
    <t>LIBERTY NETWORKS GUATEMALA, LIMITADA</t>
  </si>
  <si>
    <t>EMPRESA MUNICIPAL DE AGUA DE LA CIUDAD DE GUATEMALA</t>
  </si>
  <si>
    <t>AGUA</t>
  </si>
  <si>
    <t>EMPRESA ELECTRICA DE GUATEMALA SOCIEDAD ANONIMA</t>
  </si>
  <si>
    <t>ENERGÍA ELÉCTRICA</t>
  </si>
  <si>
    <t>FUENTE: R00812608.rpt</t>
  </si>
  <si>
    <t>Periodo del 01 al 31 de julio de 2025</t>
  </si>
  <si>
    <t>Adquisición de dos (2) unidades de Pulidora para uso del personal de Servicios Generales en las diversas actividades de remozamiento dentro de las instalaciones de la SIE, según Formulario de Adquisición 325-2025 de fecha 23 de mayo de 2025.</t>
  </si>
  <si>
    <t>REPRESENTACIONES EL EXITO  SOCIEDAD ANONIMA</t>
  </si>
  <si>
    <t>Servicio de 50 líneas de telefonía móvil, para el mes de junio de 2025 será utilizado por los servidores públicos que laboran en la Secretaría de Inteligencia Estratégica del Estado. Según formulario de Adquisición 0331 - 2025 de fecha 26 de mayo de 2025.</t>
  </si>
  <si>
    <t>Adquisición de 15 Frasco - 400 Mililitro de Insecticida Concentración: Cipermetrina 1.0 g/kg + imiprotrina 0.6 g/kg; Consistencia: Líquida; Dispensador: Spray; Uso: Plagas, lo solicitado será utilizado por el personal de Servicios Generales para eliminar plagas en distintas áreas del edificio de la SIE, según formulario de adquisición 0357-2025 de fecha 5 junio de 2025.</t>
  </si>
  <si>
    <t>INSECTICIDAS, FUMIGANTES Y SIMILARES</t>
  </si>
  <si>
    <t>Adquisición de 250 Garrafón - 18.9 Litro de Agua Clase; Purificada, la presente solicitud tiene como finalidad asegurar el abastecimiento de la bodega del Almacén, así como atender las necesidades de consumo del personal que presta sus servicios en la SIE según formulario de adquisición 0356-2025 de fecha 5 de junio de 2025.</t>
  </si>
  <si>
    <t>Adquisición de 286 unidades de Varilla Diámetro: 1/4 pulgada; Largo: 3 Pies; Material: Acero inoxidable; Tipo: Roscada y 286 unidades de Tarugo Diámetro: 1/4 pulgadas; Largo: 2.5 Centímetro; Material: Metal; Uso: Expansión, estos insumos serán utilizados para la adecuación de la red informática dentro de la SIE, según formulario de adquisición 0367-2025 de fecha 11 junio de 2025.</t>
  </si>
  <si>
    <t>SIR BERNAL HANS ELÍ</t>
  </si>
  <si>
    <t>Adquisición de 1 unidad de Traje impermeable; Chumpa y pantalón; Talla: L y 1 unidad de Traje impermeable; Chumpa y pantalón; Talla: M, lo solicitado será utilizado por personal de la sección de transportes de la Dirección Administrativa de la SIE, para garantizar seguridad, salud, cumplimiento normativo y eficiencia operativa, según formulario de adquisición 0374-2025 de fecha 16 de junio de 2025.</t>
  </si>
  <si>
    <t>DAVECO, SOCIEDAD ANONIMA</t>
  </si>
  <si>
    <t>PRENDAS DE VESTIR</t>
  </si>
  <si>
    <t>Adquisición de galletas y bolsas de semillas, lo solicitado será para contar con existencias de suministros en bodega de Almacén, con el fin de atender las actividades y reuniones de las Unidades Sustantivas de la SIE, según formulario de adquisición 0359-2025 de fecha 5 de junio de 2025.</t>
  </si>
  <si>
    <t>Servicio de reparación de vehículo, que incluye: Rectificación de volante; desmontaje y montaje de caja de velocidades para cambio de kit de clutch. Desmontaje y montaje de bomba central y auxiliar de clutch, cambio de líquido al sistema de embrague. Desmontaje y montaje de mando central de vidrios eléctricos delanteros y limpieza del sistema eléctrico en switch de retrovisores, según formulario de adquisición 0380-2025 de fecha 20 de junio de 2025.</t>
  </si>
  <si>
    <t>SERVI-AUTOS SAN JORGE SOCIEDAD ANONIMA</t>
  </si>
  <si>
    <t>Adquisición de 2 unidades de Cajuela; para motocicleta, Material: Tecnopolímero, Dimensiones: Ancho 32.5 cm., largo de 41.5cm., Carga Máxima: 2kg., Capacidad: 33 lts. volumen; Color: Negro, serán para uso de la sección de Transportes de la Dirección Administrativa de la SIE. Para la protección y resguardo de los documentos institucionales que se entregan o recogen de acuerdo al cumplimiento de mensajería de la sección, según formulario de adquisición 0376-2025 de fecha 16 de junio de 2025.</t>
  </si>
  <si>
    <t>DISTRIBUIDORA Y COMERCIALIZADORA UNIVERSAL, SOCIEDAD ANÓNIMA</t>
  </si>
  <si>
    <t>Adquisición de 250 de Garrafón - 18.9 Litro de Agua Clase; Purificada, la presente solicitud tiene como finalidad asegurar el abastecimiento de la bodega del Almacén, así como atender las necesidades de consumo del personal que presta sus servicios en la SIE, según formulario de adquisición 0397-2025 de fecha 2 de julio de 2025.</t>
  </si>
  <si>
    <t>Servicio De cable, será para proporcionar señal de cable a la TV que se ubica en el Despacho Superior de la SIE correspondiente al mes de julio, según formulario de adquisición 0388 de fecha 27 de junio de 2025. Con código 14488997.</t>
  </si>
  <si>
    <t>Servicio De cable, será para proporcionar señal de cable a la TV que se ubica en el sexto nivel de la SIE, correspondiente al mes de julio de 2025, según formulario de adquisición 0389 de fecha 27 de junio de 2025. Con código 11793218.</t>
  </si>
  <si>
    <t>Servicio De cable, será para proporcionar señal de cable a la TV que se ubica en el quinto nivel de la SIE, correspondiente al mes de julio de 2025, según formulario de adquisición 0389 de fecha 27 de junio de 2025. Con código 14489001</t>
  </si>
  <si>
    <t>Servicio De cable, será para proporcionar señal de cable a la TV que se ubica en el cuarto nivel de la SIE, correspondiente al mes de julio de 2025, según formulario de adquisición 0389 de fecha 27 de junio de 2025. Con código 14488999.</t>
  </si>
  <si>
    <t>Servicio de mantenimiento para 2 elevadores, el servicio solicitado será para realizar el mantenimiento preventivo de los elevadores marca DOVER EF0564 y EF0565, ubicados en el edificio de la Secretaría de Inteligencia Estratégica del Estado, correspondiente al mes de julio de 2025. Según formulario de Adquisición 0387-2025 de fecha 27/06/2025.</t>
  </si>
  <si>
    <t>Adquisición de 50 licencias de antivirus para sistema operativo Windows 10, 11 con soporte y administración de licenciamiento remoto de los equipos portátiles que se utilizan en la Secretaría de Inteligencia Estratégica del Estado, con duración de un año, según formulario de Adquisición 0332-2025 de fecha 26 de mayo de 2025.</t>
  </si>
  <si>
    <t>SISTEMS ENTERPRISE, SOCIEDAD ANONIMA</t>
  </si>
  <si>
    <t>Adquisición de 1 Licencia de soporte Premium de FortiCare por un periodo de doce (12) meses, para implementar en el dispositivo que realiza la protección de la intrusión a la red informática administrativa, el cual está instalados en las instalaciones de la Secretaría de Inteligencia Estratégica del Estado, según Formulario de Adquisición 0335-2025 de fecha 26 de mayo de 2025.</t>
  </si>
  <si>
    <t>GQ  SOCIEDAD ANONIMA</t>
  </si>
  <si>
    <t>Adquisición de Baterías (pila de botón), Pasta térmica y Pasta Uso: Soldar, lo solicitado es para realizar mantenimientos preventivos y correctivos en equipos electrónicos y de cómputo. Estos insumos permitirán mantener configuraciones internas, mejorar la disipación de calor y asegurar conexiones eléctricas confiables en los diferentes dispositivos de la SIE, según formulario de adquisición 0400-2025 de fecha 3 de julio de 2025.</t>
  </si>
  <si>
    <t>Servicio de reparación de vehículo que incluye: Reparación de líneas eléctricas y módulo de alarma, será utilizado para el vehículo: Tipo Camioneta; Línea: RAV4; color: Negro Mica; Modelo: 2018; Marca: Toyota. Propiedad de la SIE, según formulario de adquisición 0394-2025 de fecha 27 de junio de 2025.</t>
  </si>
  <si>
    <t>TECNICENTRO GRAND PRIX SOCIEDAD ANONIMA</t>
  </si>
  <si>
    <t>Adquisición de 286 unidades de Grapa para cable (abrazadera) Diámetro: 3/8 pulgada; Material: Metal, s serán instaladas en las escalerillas (que llevan cableado de red) para la remodelación dentro de las instalaciones de la SIE, según formulario de adquisición 0368-2025 de fecha 11 de junio de 2025.</t>
  </si>
  <si>
    <t>Servicio de alineación completa que incluye: cambio de amortiguadores traseros izquierdo y derecho, será utilizado para el vehículo tipo: Camioneta; marca: Toyota; línea: RAV4; color: Negro; modelo: 2018; propiedad de la SIE, según formulario de adquisición 0410-2025 de fecha 10 de julio de 2025.</t>
  </si>
  <si>
    <t>Adquisición de 20 Bolsa de 1 Libra de Clavo Largo: 1 Pulgadas; Material: Metal Galvanizado; Tipo: Tachuelón, lo solicitado será utilizado por el personal de Servicios Generales en las remodelaciones que se están llevando a cabo dentro de distintas áreas del edificio de la SIE, según formulario de adquisición 0382-2025 de fecha 23 de junio de 2025.</t>
  </si>
  <si>
    <t>ADQUISICIÓN DE MÓDULOS DE EXPANSIÓN DE ALMACENAMIENTO MASIVO Y ESCALABILIDAD PARA LA SECRETARÍA DE INTELIGENCIA ESTRATÉGICA DEL ESTADO, SEGÚN FORMULARIO DE ADQUISICIÓN CORRELATIVO 207-2025 DE FECHA 28 DE MARZO DE 2025.</t>
  </si>
  <si>
    <t>Servicio de Alcantarillado Municipal de agua, para cubrir el servicio municipal de alcantarillado de agua para uso del edificio de la Secretaría de Inteligencia Estratégica del Estado, según periodo de lectura del 18 de junio al 17 de  julio de 2025.</t>
  </si>
  <si>
    <t>Servicio de Energía Eléctrica, lo solicitado será para cubrir el consumo de servicio de energía eléctrica del contador F88571, correlativo No. 660109 del edificio de la Secretaría de Inteligencia Estratégica del Estado, correspondiente al mes de junio de 2025.</t>
  </si>
  <si>
    <t>Servicio de telefonía fija correspondiente al mes de junio de 2025,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</si>
</sst>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7"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
      <b/>
      <sz val="10.5"/>
      <color theme="1"/>
      <name val="Altivo Regular"/>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49">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2" fillId="3" borderId="0" xfId="0" applyFont="1" applyFill="1"/>
    <xf numFmtId="0" fontId="1" fillId="0" borderId="0" xfId="0" applyFont="1" applyFill="1"/>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0" xfId="0" applyFont="1" applyBorder="1" applyAlignment="1">
      <alignment horizontal="center" vertical="center" wrapText="1"/>
    </xf>
    <xf numFmtId="0" fontId="11" fillId="3" borderId="1" xfId="0" applyFont="1" applyFill="1" applyBorder="1" applyAlignment="1">
      <alignment horizontal="center" vertical="center" wrapText="1"/>
    </xf>
    <xf numFmtId="43" fontId="12" fillId="3" borderId="1" xfId="1" applyFont="1" applyFill="1" applyBorder="1" applyAlignment="1">
      <alignment horizontal="right" vertical="center" wrapText="1"/>
    </xf>
    <xf numFmtId="43" fontId="15" fillId="0" borderId="1" xfId="1" applyFont="1" applyFill="1" applyBorder="1" applyAlignment="1">
      <alignment horizontal="center" vertical="center"/>
    </xf>
    <xf numFmtId="0" fontId="13" fillId="3" borderId="1" xfId="0" applyFont="1" applyFill="1" applyBorder="1" applyAlignment="1">
      <alignment horizontal="center" vertical="center"/>
    </xf>
    <xf numFmtId="43" fontId="15" fillId="3" borderId="1" xfId="1"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applyAlignment="1">
      <alignment horizontal="justify" vertical="center"/>
    </xf>
    <xf numFmtId="0" fontId="6" fillId="0" borderId="0" xfId="0" applyFont="1" applyBorder="1"/>
    <xf numFmtId="43" fontId="6" fillId="0" borderId="0" xfId="1" applyFont="1" applyBorder="1"/>
    <xf numFmtId="0" fontId="16" fillId="0" borderId="2" xfId="0" applyFont="1" applyBorder="1" applyAlignment="1">
      <alignment vertical="center"/>
    </xf>
    <xf numFmtId="0" fontId="16" fillId="0" borderId="0" xfId="0" applyFont="1" applyAlignment="1">
      <alignment vertical="center"/>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justify" vertical="center"/>
    </xf>
    <xf numFmtId="43" fontId="10" fillId="2" borderId="1" xfId="1" applyFont="1" applyFill="1" applyBorder="1" applyAlignment="1">
      <alignment horizontal="center" vertic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0" xfId="0" applyFont="1" applyBorder="1" applyAlignment="1">
      <alignment horizontal="center"/>
    </xf>
    <xf numFmtId="0" fontId="10" fillId="2" borderId="1"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3240014</xdr:colOff>
      <xdr:row>0</xdr:row>
      <xdr:rowOff>176893</xdr:rowOff>
    </xdr:from>
    <xdr:to>
      <xdr:col>3</xdr:col>
      <xdr:colOff>4327072</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8835"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tabSelected="1" topLeftCell="A32" zoomScale="70" zoomScaleNormal="70" workbookViewId="0">
      <selection activeCell="K43" sqref="K43"/>
    </sheetView>
  </sheetViews>
  <sheetFormatPr baseColWidth="10" defaultRowHeight="14.25" x14ac:dyDescent="0.2"/>
  <cols>
    <col min="1" max="1" width="11.42578125" style="1"/>
    <col min="2" max="2" width="6.7109375" style="5" customWidth="1"/>
    <col min="3" max="3" width="28.140625" style="5" customWidth="1"/>
    <col min="4" max="4" width="66.7109375" style="8" customWidth="1"/>
    <col min="5" max="5" width="16.28515625" style="5" customWidth="1"/>
    <col min="6" max="6" width="55.85546875" style="8" customWidth="1"/>
    <col min="7" max="7" width="7.7109375" style="5" customWidth="1"/>
    <col min="8" max="8" width="33.7109375" style="5" customWidth="1"/>
    <col min="9" max="9" width="21.85546875" style="6" customWidth="1"/>
    <col min="10" max="10" width="16.7109375" style="6" customWidth="1"/>
    <col min="11" max="11" width="22.5703125" style="7" customWidth="1"/>
    <col min="12" max="16384" width="11.42578125" style="1"/>
  </cols>
  <sheetData>
    <row r="1" spans="2:11" s="3" customFormat="1" ht="16.5" customHeight="1" x14ac:dyDescent="0.35">
      <c r="B1" s="44" t="s">
        <v>3</v>
      </c>
      <c r="C1" s="44"/>
      <c r="D1" s="44"/>
      <c r="E1" s="44"/>
      <c r="F1" s="44"/>
      <c r="G1" s="44"/>
      <c r="H1" s="44"/>
      <c r="I1" s="44"/>
      <c r="J1" s="44"/>
      <c r="K1" s="44"/>
    </row>
    <row r="2" spans="2:11" s="3" customFormat="1" ht="16.5" customHeight="1" x14ac:dyDescent="0.35">
      <c r="B2" s="44" t="s">
        <v>34</v>
      </c>
      <c r="C2" s="44"/>
      <c r="D2" s="44"/>
      <c r="E2" s="44"/>
      <c r="F2" s="44"/>
      <c r="G2" s="44"/>
      <c r="H2" s="44"/>
      <c r="I2" s="44"/>
      <c r="J2" s="44"/>
      <c r="K2" s="44"/>
    </row>
    <row r="3" spans="2:11" s="3" customFormat="1" ht="16.5" customHeight="1" x14ac:dyDescent="0.35">
      <c r="B3" s="44" t="s">
        <v>35</v>
      </c>
      <c r="C3" s="44"/>
      <c r="D3" s="44"/>
      <c r="E3" s="44"/>
      <c r="F3" s="44"/>
      <c r="G3" s="44"/>
      <c r="H3" s="44"/>
      <c r="I3" s="44"/>
      <c r="J3" s="44"/>
      <c r="K3" s="44"/>
    </row>
    <row r="4" spans="2:11" s="3" customFormat="1" ht="16.5" customHeight="1" x14ac:dyDescent="0.35">
      <c r="B4" s="46" t="s">
        <v>4</v>
      </c>
      <c r="C4" s="46"/>
      <c r="D4" s="46"/>
      <c r="E4" s="46"/>
      <c r="F4" s="46"/>
      <c r="G4" s="46"/>
      <c r="H4" s="46"/>
      <c r="I4" s="46"/>
      <c r="J4" s="46"/>
      <c r="K4" s="46"/>
    </row>
    <row r="5" spans="2:11" s="3" customFormat="1" ht="15.75" customHeight="1" x14ac:dyDescent="0.2">
      <c r="B5" s="47" t="s">
        <v>49</v>
      </c>
      <c r="C5" s="47"/>
      <c r="D5" s="47"/>
      <c r="E5" s="47"/>
      <c r="F5" s="47"/>
      <c r="G5" s="47"/>
      <c r="H5" s="47"/>
      <c r="I5" s="47"/>
      <c r="J5" s="47"/>
      <c r="K5" s="47"/>
    </row>
    <row r="6" spans="2:11" s="3" customFormat="1" ht="15.75" customHeight="1" x14ac:dyDescent="0.2">
      <c r="B6" s="47" t="s">
        <v>8</v>
      </c>
      <c r="C6" s="47"/>
      <c r="D6" s="47"/>
      <c r="E6" s="47"/>
      <c r="F6" s="47" t="s">
        <v>8</v>
      </c>
      <c r="G6" s="47"/>
      <c r="H6" s="47"/>
      <c r="I6" s="47"/>
      <c r="J6" s="47"/>
      <c r="K6" s="47"/>
    </row>
    <row r="7" spans="2:11" s="3" customFormat="1" ht="15.75" customHeight="1" x14ac:dyDescent="0.2">
      <c r="B7" s="48" t="s">
        <v>7</v>
      </c>
      <c r="C7" s="48"/>
      <c r="D7" s="48"/>
      <c r="E7" s="48"/>
      <c r="F7" s="48" t="s">
        <v>9</v>
      </c>
      <c r="G7" s="48"/>
      <c r="H7" s="48"/>
      <c r="I7" s="48"/>
      <c r="J7" s="48"/>
      <c r="K7" s="48"/>
    </row>
    <row r="8" spans="2:11" ht="15" customHeight="1" x14ac:dyDescent="0.35">
      <c r="B8" s="29"/>
      <c r="C8" s="23"/>
      <c r="D8" s="30"/>
      <c r="E8" s="29"/>
      <c r="F8" s="31"/>
      <c r="G8" s="29"/>
      <c r="H8" s="29"/>
      <c r="I8" s="32"/>
      <c r="J8" s="32"/>
      <c r="K8" s="33"/>
    </row>
    <row r="9" spans="2:11" s="2" customFormat="1" ht="65.25" customHeight="1" x14ac:dyDescent="0.2">
      <c r="B9" s="36"/>
      <c r="C9" s="37" t="s">
        <v>2</v>
      </c>
      <c r="D9" s="38" t="s">
        <v>6</v>
      </c>
      <c r="E9" s="38" t="s">
        <v>5</v>
      </c>
      <c r="F9" s="39" t="s">
        <v>12</v>
      </c>
      <c r="G9" s="45" t="s">
        <v>1</v>
      </c>
      <c r="H9" s="45"/>
      <c r="I9" s="37" t="s">
        <v>11</v>
      </c>
      <c r="J9" s="37" t="s">
        <v>13</v>
      </c>
      <c r="K9" s="40" t="s">
        <v>0</v>
      </c>
    </row>
    <row r="10" spans="2:11" s="9" customFormat="1" ht="98.25" customHeight="1" x14ac:dyDescent="0.2">
      <c r="B10" s="24">
        <v>1</v>
      </c>
      <c r="C10" s="11" t="s">
        <v>14</v>
      </c>
      <c r="D10" s="12" t="s">
        <v>50</v>
      </c>
      <c r="E10" s="13">
        <v>70512191</v>
      </c>
      <c r="F10" s="11" t="s">
        <v>51</v>
      </c>
      <c r="G10" s="13">
        <v>329</v>
      </c>
      <c r="H10" s="11" t="s">
        <v>38</v>
      </c>
      <c r="I10" s="25">
        <v>5000</v>
      </c>
      <c r="J10" s="25">
        <v>1</v>
      </c>
      <c r="K10" s="25">
        <f>I10*J10</f>
        <v>5000</v>
      </c>
    </row>
    <row r="11" spans="2:11" s="9" customFormat="1" ht="99" customHeight="1" x14ac:dyDescent="0.2">
      <c r="B11" s="24">
        <v>2</v>
      </c>
      <c r="C11" s="11" t="s">
        <v>14</v>
      </c>
      <c r="D11" s="14" t="s">
        <v>52</v>
      </c>
      <c r="E11" s="13">
        <v>9929290</v>
      </c>
      <c r="F11" s="11" t="s">
        <v>19</v>
      </c>
      <c r="G11" s="13">
        <v>113</v>
      </c>
      <c r="H11" s="11" t="s">
        <v>20</v>
      </c>
      <c r="I11" s="25">
        <v>5472.5</v>
      </c>
      <c r="J11" s="25">
        <v>1</v>
      </c>
      <c r="K11" s="25">
        <f>I11*J11</f>
        <v>5472.5</v>
      </c>
    </row>
    <row r="12" spans="2:11" s="9" customFormat="1" ht="105" customHeight="1" x14ac:dyDescent="0.2">
      <c r="B12" s="24">
        <v>3</v>
      </c>
      <c r="C12" s="11" t="s">
        <v>14</v>
      </c>
      <c r="D12" s="15" t="s">
        <v>53</v>
      </c>
      <c r="E12" s="13">
        <v>3635406</v>
      </c>
      <c r="F12" s="11" t="s">
        <v>27</v>
      </c>
      <c r="G12" s="13">
        <v>264</v>
      </c>
      <c r="H12" s="11" t="s">
        <v>54</v>
      </c>
      <c r="I12" s="25">
        <v>438.75</v>
      </c>
      <c r="J12" s="25">
        <v>1</v>
      </c>
      <c r="K12" s="25">
        <f t="shared" ref="K12:K34" si="0">I12*J12</f>
        <v>438.75</v>
      </c>
    </row>
    <row r="13" spans="2:11" s="9" customFormat="1" ht="103.5" customHeight="1" x14ac:dyDescent="0.2">
      <c r="B13" s="24">
        <v>4</v>
      </c>
      <c r="C13" s="11" t="s">
        <v>14</v>
      </c>
      <c r="D13" s="15" t="s">
        <v>55</v>
      </c>
      <c r="E13" s="13">
        <v>3306224</v>
      </c>
      <c r="F13" s="11" t="s">
        <v>30</v>
      </c>
      <c r="G13" s="16">
        <v>211</v>
      </c>
      <c r="H13" s="11" t="s">
        <v>23</v>
      </c>
      <c r="I13" s="25">
        <v>3750</v>
      </c>
      <c r="J13" s="25">
        <v>1</v>
      </c>
      <c r="K13" s="25">
        <f t="shared" si="0"/>
        <v>3750</v>
      </c>
    </row>
    <row r="14" spans="2:11" s="9" customFormat="1" ht="108.75" customHeight="1" x14ac:dyDescent="0.2">
      <c r="B14" s="24">
        <v>5</v>
      </c>
      <c r="C14" s="11" t="s">
        <v>14</v>
      </c>
      <c r="D14" s="15" t="s">
        <v>56</v>
      </c>
      <c r="E14" s="13">
        <v>106897543</v>
      </c>
      <c r="F14" s="11" t="s">
        <v>57</v>
      </c>
      <c r="G14" s="16">
        <v>283</v>
      </c>
      <c r="H14" s="11" t="s">
        <v>39</v>
      </c>
      <c r="I14" s="25">
        <v>8980.4</v>
      </c>
      <c r="J14" s="25">
        <v>1</v>
      </c>
      <c r="K14" s="25">
        <f t="shared" si="0"/>
        <v>8980.4</v>
      </c>
    </row>
    <row r="15" spans="2:11" s="9" customFormat="1" ht="117.75" customHeight="1" x14ac:dyDescent="0.2">
      <c r="B15" s="24">
        <v>6</v>
      </c>
      <c r="C15" s="11" t="s">
        <v>14</v>
      </c>
      <c r="D15" s="15" t="s">
        <v>58</v>
      </c>
      <c r="E15" s="13">
        <v>59786108</v>
      </c>
      <c r="F15" s="11" t="s">
        <v>59</v>
      </c>
      <c r="G15" s="16">
        <v>233</v>
      </c>
      <c r="H15" s="11" t="s">
        <v>60</v>
      </c>
      <c r="I15" s="25">
        <v>1960</v>
      </c>
      <c r="J15" s="25">
        <v>1</v>
      </c>
      <c r="K15" s="25">
        <f t="shared" si="0"/>
        <v>1960</v>
      </c>
    </row>
    <row r="16" spans="2:11" s="9" customFormat="1" ht="96" customHeight="1" x14ac:dyDescent="0.2">
      <c r="B16" s="24">
        <v>7</v>
      </c>
      <c r="C16" s="11" t="s">
        <v>14</v>
      </c>
      <c r="D16" s="15" t="s">
        <v>61</v>
      </c>
      <c r="E16" s="13">
        <v>15066290</v>
      </c>
      <c r="F16" s="11" t="s">
        <v>26</v>
      </c>
      <c r="G16" s="16">
        <v>211</v>
      </c>
      <c r="H16" s="11" t="s">
        <v>23</v>
      </c>
      <c r="I16" s="25">
        <v>577.5</v>
      </c>
      <c r="J16" s="25">
        <v>1</v>
      </c>
      <c r="K16" s="25">
        <f t="shared" si="0"/>
        <v>577.5</v>
      </c>
    </row>
    <row r="17" spans="2:11" s="9" customFormat="1" ht="124.5" customHeight="1" x14ac:dyDescent="0.2">
      <c r="B17" s="24">
        <v>8</v>
      </c>
      <c r="C17" s="11" t="s">
        <v>14</v>
      </c>
      <c r="D17" s="15" t="s">
        <v>62</v>
      </c>
      <c r="E17" s="13">
        <v>60024607</v>
      </c>
      <c r="F17" s="11" t="s">
        <v>63</v>
      </c>
      <c r="G17" s="13">
        <v>165</v>
      </c>
      <c r="H17" s="11" t="s">
        <v>21</v>
      </c>
      <c r="I17" s="25">
        <v>6545</v>
      </c>
      <c r="J17" s="25">
        <v>1</v>
      </c>
      <c r="K17" s="25">
        <f>I17*J17</f>
        <v>6545</v>
      </c>
    </row>
    <row r="18" spans="2:11" s="9" customFormat="1" ht="137.25" customHeight="1" x14ac:dyDescent="0.2">
      <c r="B18" s="24">
        <v>9</v>
      </c>
      <c r="C18" s="11" t="s">
        <v>14</v>
      </c>
      <c r="D18" s="15" t="s">
        <v>64</v>
      </c>
      <c r="E18" s="13">
        <v>109842901</v>
      </c>
      <c r="F18" s="11" t="s">
        <v>65</v>
      </c>
      <c r="G18" s="13">
        <v>298</v>
      </c>
      <c r="H18" s="11" t="s">
        <v>31</v>
      </c>
      <c r="I18" s="25">
        <v>3510</v>
      </c>
      <c r="J18" s="25">
        <v>1</v>
      </c>
      <c r="K18" s="25">
        <f t="shared" ref="K18:K32" si="1">I18*J18</f>
        <v>3510</v>
      </c>
    </row>
    <row r="19" spans="2:11" s="9" customFormat="1" ht="128.25" customHeight="1" x14ac:dyDescent="0.2">
      <c r="B19" s="24">
        <v>10</v>
      </c>
      <c r="C19" s="11" t="s">
        <v>14</v>
      </c>
      <c r="D19" s="15" t="s">
        <v>66</v>
      </c>
      <c r="E19" s="13">
        <v>3306224</v>
      </c>
      <c r="F19" s="11" t="s">
        <v>30</v>
      </c>
      <c r="G19" s="13">
        <v>211</v>
      </c>
      <c r="H19" s="11" t="s">
        <v>23</v>
      </c>
      <c r="I19" s="25">
        <v>3750</v>
      </c>
      <c r="J19" s="25">
        <v>1</v>
      </c>
      <c r="K19" s="25">
        <f t="shared" si="1"/>
        <v>3750</v>
      </c>
    </row>
    <row r="20" spans="2:11" s="9" customFormat="1" ht="108" customHeight="1" x14ac:dyDescent="0.2">
      <c r="B20" s="24">
        <v>11</v>
      </c>
      <c r="C20" s="11" t="s">
        <v>14</v>
      </c>
      <c r="D20" s="15" t="s">
        <v>67</v>
      </c>
      <c r="E20" s="13">
        <v>74859005</v>
      </c>
      <c r="F20" s="11" t="s">
        <v>28</v>
      </c>
      <c r="G20" s="13">
        <v>113</v>
      </c>
      <c r="H20" s="11" t="s">
        <v>20</v>
      </c>
      <c r="I20" s="25">
        <v>225</v>
      </c>
      <c r="J20" s="25">
        <v>1</v>
      </c>
      <c r="K20" s="25">
        <f t="shared" si="1"/>
        <v>225</v>
      </c>
    </row>
    <row r="21" spans="2:11" s="9" customFormat="1" ht="110.25" customHeight="1" x14ac:dyDescent="0.2">
      <c r="B21" s="24">
        <v>12</v>
      </c>
      <c r="C21" s="11" t="s">
        <v>14</v>
      </c>
      <c r="D21" s="15" t="s">
        <v>68</v>
      </c>
      <c r="E21" s="13">
        <v>74859005</v>
      </c>
      <c r="F21" s="11" t="s">
        <v>28</v>
      </c>
      <c r="G21" s="13">
        <v>113</v>
      </c>
      <c r="H21" s="11" t="s">
        <v>20</v>
      </c>
      <c r="I21" s="25">
        <v>205</v>
      </c>
      <c r="J21" s="25">
        <v>1</v>
      </c>
      <c r="K21" s="25">
        <f t="shared" si="1"/>
        <v>205</v>
      </c>
    </row>
    <row r="22" spans="2:11" s="9" customFormat="1" ht="109.5" customHeight="1" x14ac:dyDescent="0.2">
      <c r="B22" s="24">
        <v>13</v>
      </c>
      <c r="C22" s="11" t="s">
        <v>14</v>
      </c>
      <c r="D22" s="15" t="s">
        <v>69</v>
      </c>
      <c r="E22" s="13">
        <v>74859005</v>
      </c>
      <c r="F22" s="11" t="s">
        <v>28</v>
      </c>
      <c r="G22" s="13">
        <v>113</v>
      </c>
      <c r="H22" s="11" t="s">
        <v>20</v>
      </c>
      <c r="I22" s="25">
        <v>205</v>
      </c>
      <c r="J22" s="25">
        <v>1</v>
      </c>
      <c r="K22" s="25">
        <f t="shared" si="1"/>
        <v>205</v>
      </c>
    </row>
    <row r="23" spans="2:11" s="9" customFormat="1" ht="108" customHeight="1" x14ac:dyDescent="0.2">
      <c r="B23" s="24">
        <v>14</v>
      </c>
      <c r="C23" s="11" t="s">
        <v>14</v>
      </c>
      <c r="D23" s="15" t="s">
        <v>70</v>
      </c>
      <c r="E23" s="13">
        <v>74859005</v>
      </c>
      <c r="F23" s="11" t="s">
        <v>28</v>
      </c>
      <c r="G23" s="13">
        <v>113</v>
      </c>
      <c r="H23" s="11" t="s">
        <v>20</v>
      </c>
      <c r="I23" s="25">
        <v>205</v>
      </c>
      <c r="J23" s="25">
        <v>1</v>
      </c>
      <c r="K23" s="25">
        <f t="shared" si="1"/>
        <v>205</v>
      </c>
    </row>
    <row r="24" spans="2:11" s="9" customFormat="1" ht="117.75" customHeight="1" x14ac:dyDescent="0.2">
      <c r="B24" s="24">
        <v>15</v>
      </c>
      <c r="C24" s="11" t="s">
        <v>14</v>
      </c>
      <c r="D24" s="15" t="s">
        <v>71</v>
      </c>
      <c r="E24" s="13">
        <v>34584072</v>
      </c>
      <c r="F24" s="11" t="s">
        <v>18</v>
      </c>
      <c r="G24" s="13">
        <v>171</v>
      </c>
      <c r="H24" s="11" t="s">
        <v>22</v>
      </c>
      <c r="I24" s="25">
        <v>1420</v>
      </c>
      <c r="J24" s="25">
        <v>1</v>
      </c>
      <c r="K24" s="25">
        <f t="shared" si="1"/>
        <v>1420</v>
      </c>
    </row>
    <row r="25" spans="2:11" s="9" customFormat="1" ht="112.5" customHeight="1" x14ac:dyDescent="0.2">
      <c r="B25" s="24">
        <v>16</v>
      </c>
      <c r="C25" s="11" t="s">
        <v>14</v>
      </c>
      <c r="D25" s="15" t="s">
        <v>72</v>
      </c>
      <c r="E25" s="13">
        <v>48327581</v>
      </c>
      <c r="F25" s="11" t="s">
        <v>73</v>
      </c>
      <c r="G25" s="13">
        <v>158</v>
      </c>
      <c r="H25" s="11" t="s">
        <v>24</v>
      </c>
      <c r="I25" s="25">
        <v>8100</v>
      </c>
      <c r="J25" s="25">
        <v>1</v>
      </c>
      <c r="K25" s="25">
        <f t="shared" si="1"/>
        <v>8100</v>
      </c>
    </row>
    <row r="26" spans="2:11" s="9" customFormat="1" ht="114" customHeight="1" x14ac:dyDescent="0.2">
      <c r="B26" s="24">
        <v>17</v>
      </c>
      <c r="C26" s="11" t="s">
        <v>14</v>
      </c>
      <c r="D26" s="15" t="s">
        <v>74</v>
      </c>
      <c r="E26" s="13">
        <v>73438650</v>
      </c>
      <c r="F26" s="11" t="s">
        <v>75</v>
      </c>
      <c r="G26" s="13">
        <v>158</v>
      </c>
      <c r="H26" s="11" t="s">
        <v>24</v>
      </c>
      <c r="I26" s="25">
        <v>16565</v>
      </c>
      <c r="J26" s="25">
        <v>1</v>
      </c>
      <c r="K26" s="25">
        <f t="shared" si="1"/>
        <v>16565</v>
      </c>
    </row>
    <row r="27" spans="2:11" s="9" customFormat="1" ht="147.75" customHeight="1" x14ac:dyDescent="0.2">
      <c r="B27" s="24">
        <v>18</v>
      </c>
      <c r="C27" s="11" t="s">
        <v>14</v>
      </c>
      <c r="D27" s="15" t="s">
        <v>76</v>
      </c>
      <c r="E27" s="13">
        <v>80187188</v>
      </c>
      <c r="F27" s="11" t="s">
        <v>29</v>
      </c>
      <c r="G27" s="13">
        <v>297</v>
      </c>
      <c r="H27" s="11" t="s">
        <v>33</v>
      </c>
      <c r="I27" s="25">
        <v>195</v>
      </c>
      <c r="J27" s="25">
        <v>1</v>
      </c>
      <c r="K27" s="25">
        <f t="shared" si="1"/>
        <v>195</v>
      </c>
    </row>
    <row r="28" spans="2:11" s="9" customFormat="1" ht="128.25" customHeight="1" x14ac:dyDescent="0.2">
      <c r="B28" s="24">
        <v>19</v>
      </c>
      <c r="C28" s="11" t="s">
        <v>14</v>
      </c>
      <c r="D28" s="15" t="s">
        <v>76</v>
      </c>
      <c r="E28" s="13">
        <v>80187188</v>
      </c>
      <c r="F28" s="11" t="s">
        <v>29</v>
      </c>
      <c r="G28" s="13">
        <v>269</v>
      </c>
      <c r="H28" s="11" t="s">
        <v>37</v>
      </c>
      <c r="I28" s="25">
        <v>2168</v>
      </c>
      <c r="J28" s="25">
        <v>1</v>
      </c>
      <c r="K28" s="25">
        <f t="shared" si="1"/>
        <v>2168</v>
      </c>
    </row>
    <row r="29" spans="2:11" s="9" customFormat="1" ht="99.75" customHeight="1" x14ac:dyDescent="0.2">
      <c r="B29" s="24">
        <v>20</v>
      </c>
      <c r="C29" s="11" t="s">
        <v>14</v>
      </c>
      <c r="D29" s="15" t="s">
        <v>77</v>
      </c>
      <c r="E29" s="13">
        <v>1176250</v>
      </c>
      <c r="F29" s="11" t="s">
        <v>78</v>
      </c>
      <c r="G29" s="13">
        <v>165</v>
      </c>
      <c r="H29" s="11" t="s">
        <v>21</v>
      </c>
      <c r="I29" s="25">
        <v>610</v>
      </c>
      <c r="J29" s="25">
        <v>1</v>
      </c>
      <c r="K29" s="25">
        <f t="shared" si="1"/>
        <v>610</v>
      </c>
    </row>
    <row r="30" spans="2:11" s="9" customFormat="1" ht="105" customHeight="1" x14ac:dyDescent="0.2">
      <c r="B30" s="24">
        <v>21</v>
      </c>
      <c r="C30" s="11" t="s">
        <v>14</v>
      </c>
      <c r="D30" s="15" t="s">
        <v>79</v>
      </c>
      <c r="E30" s="13">
        <v>15066290</v>
      </c>
      <c r="F30" s="11" t="s">
        <v>26</v>
      </c>
      <c r="G30" s="13">
        <v>283</v>
      </c>
      <c r="H30" s="11" t="s">
        <v>39</v>
      </c>
      <c r="I30" s="25">
        <v>4461.6000000000004</v>
      </c>
      <c r="J30" s="25">
        <v>1</v>
      </c>
      <c r="K30" s="25">
        <f t="shared" si="1"/>
        <v>4461.6000000000004</v>
      </c>
    </row>
    <row r="31" spans="2:11" s="9" customFormat="1" ht="101.25" customHeight="1" x14ac:dyDescent="0.2">
      <c r="B31" s="24">
        <v>22</v>
      </c>
      <c r="C31" s="11" t="s">
        <v>14</v>
      </c>
      <c r="D31" s="14" t="s">
        <v>80</v>
      </c>
      <c r="E31" s="13">
        <v>1176250</v>
      </c>
      <c r="F31" s="11" t="s">
        <v>78</v>
      </c>
      <c r="G31" s="13">
        <v>165</v>
      </c>
      <c r="H31" s="11" t="s">
        <v>21</v>
      </c>
      <c r="I31" s="25">
        <v>2415</v>
      </c>
      <c r="J31" s="25">
        <v>1</v>
      </c>
      <c r="K31" s="25">
        <f t="shared" si="1"/>
        <v>2415</v>
      </c>
    </row>
    <row r="32" spans="2:11" s="9" customFormat="1" ht="107.25" customHeight="1" x14ac:dyDescent="0.2">
      <c r="B32" s="24">
        <v>23</v>
      </c>
      <c r="C32" s="11" t="s">
        <v>14</v>
      </c>
      <c r="D32" s="15" t="s">
        <v>81</v>
      </c>
      <c r="E32" s="13">
        <v>100555284</v>
      </c>
      <c r="F32" s="11" t="s">
        <v>36</v>
      </c>
      <c r="G32" s="13">
        <v>283</v>
      </c>
      <c r="H32" s="11" t="s">
        <v>39</v>
      </c>
      <c r="I32" s="25">
        <v>500</v>
      </c>
      <c r="J32" s="25">
        <v>1</v>
      </c>
      <c r="K32" s="25">
        <f t="shared" si="1"/>
        <v>500</v>
      </c>
    </row>
    <row r="33" spans="2:11" s="10" customFormat="1" ht="33.75" customHeight="1" x14ac:dyDescent="0.2">
      <c r="B33" s="43" t="s">
        <v>10</v>
      </c>
      <c r="C33" s="43"/>
      <c r="D33" s="43"/>
      <c r="E33" s="43"/>
      <c r="F33" s="43"/>
      <c r="G33" s="43"/>
      <c r="H33" s="43"/>
      <c r="I33" s="43"/>
      <c r="J33" s="43"/>
      <c r="K33" s="26">
        <f>SUM(K10:K32)</f>
        <v>77258.75</v>
      </c>
    </row>
    <row r="34" spans="2:11" s="4" customFormat="1" ht="100.5" customHeight="1" x14ac:dyDescent="0.2">
      <c r="B34" s="27">
        <v>1</v>
      </c>
      <c r="C34" s="17" t="s">
        <v>15</v>
      </c>
      <c r="D34" s="15" t="s">
        <v>82</v>
      </c>
      <c r="E34" s="22">
        <v>6328288</v>
      </c>
      <c r="F34" s="11" t="s">
        <v>25</v>
      </c>
      <c r="G34" s="13">
        <v>328</v>
      </c>
      <c r="H34" s="18" t="s">
        <v>32</v>
      </c>
      <c r="I34" s="25">
        <v>89320</v>
      </c>
      <c r="J34" s="25">
        <v>1</v>
      </c>
      <c r="K34" s="25">
        <f t="shared" si="0"/>
        <v>89320</v>
      </c>
    </row>
    <row r="35" spans="2:11" s="4" customFormat="1" ht="70.5" customHeight="1" x14ac:dyDescent="0.2">
      <c r="B35" s="27">
        <v>2</v>
      </c>
      <c r="C35" s="17" t="s">
        <v>15</v>
      </c>
      <c r="D35" s="15" t="s">
        <v>40</v>
      </c>
      <c r="E35" s="13">
        <v>24408999</v>
      </c>
      <c r="F35" s="11" t="s">
        <v>41</v>
      </c>
      <c r="G35" s="13">
        <v>113</v>
      </c>
      <c r="H35" s="18" t="s">
        <v>20</v>
      </c>
      <c r="I35" s="25">
        <v>2630</v>
      </c>
      <c r="J35" s="25">
        <v>1</v>
      </c>
      <c r="K35" s="25">
        <f t="shared" ref="K35" si="2">I35*J35</f>
        <v>2630</v>
      </c>
    </row>
    <row r="36" spans="2:11" s="4" customFormat="1" ht="70.5" customHeight="1" x14ac:dyDescent="0.2">
      <c r="B36" s="27">
        <v>3</v>
      </c>
      <c r="C36" s="17" t="s">
        <v>15</v>
      </c>
      <c r="D36" s="15" t="s">
        <v>42</v>
      </c>
      <c r="E36" s="13">
        <v>21059411</v>
      </c>
      <c r="F36" s="11" t="s">
        <v>43</v>
      </c>
      <c r="G36" s="13">
        <v>113</v>
      </c>
      <c r="H36" s="18" t="s">
        <v>20</v>
      </c>
      <c r="I36" s="25">
        <v>3584</v>
      </c>
      <c r="J36" s="25">
        <v>1</v>
      </c>
      <c r="K36" s="25">
        <f t="shared" ref="K36" si="3">I36*J36</f>
        <v>3584</v>
      </c>
    </row>
    <row r="37" spans="2:11" s="4" customFormat="1" ht="41.25" customHeight="1" x14ac:dyDescent="0.2">
      <c r="B37" s="43" t="s">
        <v>10</v>
      </c>
      <c r="C37" s="43"/>
      <c r="D37" s="43"/>
      <c r="E37" s="43"/>
      <c r="F37" s="43"/>
      <c r="G37" s="43"/>
      <c r="H37" s="43"/>
      <c r="I37" s="43"/>
      <c r="J37" s="43"/>
      <c r="K37" s="28">
        <f>SUM(K34:K36)</f>
        <v>95534</v>
      </c>
    </row>
    <row r="38" spans="2:11" s="10" customFormat="1" ht="96" customHeight="1" x14ac:dyDescent="0.2">
      <c r="B38" s="20">
        <v>1</v>
      </c>
      <c r="C38" s="20" t="s">
        <v>17</v>
      </c>
      <c r="D38" s="14" t="s">
        <v>83</v>
      </c>
      <c r="E38" s="21">
        <v>3306518</v>
      </c>
      <c r="F38" s="18" t="s">
        <v>44</v>
      </c>
      <c r="G38" s="21">
        <v>112</v>
      </c>
      <c r="H38" s="18" t="s">
        <v>45</v>
      </c>
      <c r="I38" s="25">
        <v>7079.84</v>
      </c>
      <c r="J38" s="25">
        <v>1</v>
      </c>
      <c r="K38" s="25">
        <f t="shared" ref="K38" si="4">I38*J38</f>
        <v>7079.84</v>
      </c>
    </row>
    <row r="39" spans="2:11" s="10" customFormat="1" ht="87.75" customHeight="1" x14ac:dyDescent="0.2">
      <c r="B39" s="20">
        <v>2</v>
      </c>
      <c r="C39" s="20" t="s">
        <v>17</v>
      </c>
      <c r="D39" s="14" t="s">
        <v>84</v>
      </c>
      <c r="E39" s="21">
        <v>326445</v>
      </c>
      <c r="F39" s="18" t="s">
        <v>46</v>
      </c>
      <c r="G39" s="21">
        <v>111</v>
      </c>
      <c r="H39" s="18" t="s">
        <v>47</v>
      </c>
      <c r="I39" s="25">
        <v>33993.08</v>
      </c>
      <c r="J39" s="25">
        <v>1</v>
      </c>
      <c r="K39" s="25">
        <f>I39*J39</f>
        <v>33993.08</v>
      </c>
    </row>
    <row r="40" spans="2:11" s="10" customFormat="1" ht="85.5" customHeight="1" x14ac:dyDescent="0.2">
      <c r="B40" s="20">
        <v>3</v>
      </c>
      <c r="C40" s="20" t="s">
        <v>17</v>
      </c>
      <c r="D40" s="14" t="s">
        <v>85</v>
      </c>
      <c r="E40" s="21">
        <v>9929290</v>
      </c>
      <c r="F40" s="18" t="s">
        <v>19</v>
      </c>
      <c r="G40" s="21">
        <v>113</v>
      </c>
      <c r="H40" s="18" t="s">
        <v>20</v>
      </c>
      <c r="I40" s="25">
        <v>1237.5</v>
      </c>
      <c r="J40" s="25">
        <v>1</v>
      </c>
      <c r="K40" s="25">
        <f t="shared" ref="K40" si="5">I40*J40</f>
        <v>1237.5</v>
      </c>
    </row>
    <row r="41" spans="2:11" ht="37.5" customHeight="1" x14ac:dyDescent="0.2">
      <c r="B41" s="42" t="s">
        <v>10</v>
      </c>
      <c r="C41" s="42"/>
      <c r="D41" s="42"/>
      <c r="E41" s="42"/>
      <c r="F41" s="42"/>
      <c r="G41" s="42"/>
      <c r="H41" s="42"/>
      <c r="I41" s="42"/>
      <c r="J41" s="42"/>
      <c r="K41" s="28">
        <f>SUM(K38:K40)</f>
        <v>42310.42</v>
      </c>
    </row>
    <row r="42" spans="2:11" ht="24" customHeight="1" x14ac:dyDescent="0.2">
      <c r="B42" s="41" t="s">
        <v>48</v>
      </c>
      <c r="C42" s="41"/>
      <c r="D42" s="19"/>
      <c r="E42" s="41" t="s">
        <v>16</v>
      </c>
      <c r="F42" s="41"/>
      <c r="G42" s="41"/>
      <c r="H42" s="41"/>
      <c r="I42" s="41"/>
      <c r="J42" s="41"/>
      <c r="K42" s="28">
        <f>SUM(K33+K37+K41)</f>
        <v>215103.16999999998</v>
      </c>
    </row>
    <row r="43" spans="2:11" ht="14.25" customHeight="1" x14ac:dyDescent="0.2">
      <c r="B43" s="34"/>
      <c r="C43" s="34"/>
      <c r="D43" s="34"/>
    </row>
    <row r="44" spans="2:11" ht="14.25" customHeight="1" x14ac:dyDescent="0.2">
      <c r="B44" s="35"/>
      <c r="C44" s="35"/>
      <c r="D44" s="35"/>
    </row>
  </sheetData>
  <autoFilter ref="B9:K9">
    <filterColumn colId="5" showButton="0"/>
  </autoFilter>
  <mergeCells count="13">
    <mergeCell ref="B1:K1"/>
    <mergeCell ref="G9:H9"/>
    <mergeCell ref="B2:K2"/>
    <mergeCell ref="B4:K4"/>
    <mergeCell ref="B5:K5"/>
    <mergeCell ref="B6:K6"/>
    <mergeCell ref="B7:K7"/>
    <mergeCell ref="B3:K3"/>
    <mergeCell ref="B42:C42"/>
    <mergeCell ref="B41:J41"/>
    <mergeCell ref="B33:J33"/>
    <mergeCell ref="B37:J37"/>
    <mergeCell ref="E42:J42"/>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2025-08-04T16:19:19Z</cp:lastPrinted>
  <dcterms:created xsi:type="dcterms:W3CDTF">2018-07-04T14:55:56Z</dcterms:created>
  <dcterms:modified xsi:type="dcterms:W3CDTF">2025-08-04T23:09:42Z</dcterms:modified>
</cp:coreProperties>
</file>