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ADMINISTRATIVO\ADMINISTRATIVO 2025\DA\INFORMACIÓN PÚBLICA\ARCHIVO 2025\06 JUNIO\NUMERAL 11\FORMATO SIE\"/>
    </mc:Choice>
  </mc:AlternateContent>
  <bookViews>
    <workbookView xWindow="0" yWindow="0" windowWidth="11655" windowHeight="3810"/>
  </bookViews>
  <sheets>
    <sheet name="REPORTE NUMERAL 11" sheetId="1" r:id="rId1"/>
  </sheets>
  <definedNames>
    <definedName name="_xlnm._FilterDatabase" localSheetId="0" hidden="1">'REPORTE NUMERAL 11'!$B$9:$K$9</definedName>
    <definedName name="_xlnm.Print_Area" localSheetId="0">'REPORTE NUMERAL 11'!$B$1:$K$65</definedName>
    <definedName name="_xlnm.Print_Titles" localSheetId="0">'REPORTE NUMERAL 11'!$9:$9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7" i="1" l="1"/>
  <c r="K61" i="1" l="1"/>
  <c r="K62" i="1" s="1"/>
  <c r="K40" i="1" l="1"/>
  <c r="K41" i="1"/>
  <c r="K42" i="1"/>
  <c r="K43" i="1"/>
  <c r="K44" i="1"/>
  <c r="K45" i="1"/>
  <c r="K46" i="1"/>
  <c r="K47" i="1"/>
  <c r="K48" i="1"/>
  <c r="K49" i="1"/>
  <c r="K50" i="1"/>
  <c r="K51" i="1"/>
  <c r="K52" i="1"/>
  <c r="K53" i="1"/>
  <c r="K58" i="1" l="1"/>
  <c r="K59" i="1"/>
  <c r="K57" i="1"/>
  <c r="K36" i="1"/>
  <c r="K37" i="1"/>
  <c r="K38" i="1"/>
  <c r="K39" i="1"/>
  <c r="K10" i="1" l="1"/>
  <c r="K11" i="1"/>
  <c r="K56" i="1" l="1"/>
  <c r="K34" i="1" l="1"/>
  <c r="K35" i="1"/>
  <c r="K30" i="1"/>
  <c r="K31" i="1"/>
  <c r="K32" i="1"/>
  <c r="K33" i="1"/>
  <c r="K18" i="1"/>
  <c r="K19" i="1"/>
  <c r="K20" i="1"/>
  <c r="K21" i="1"/>
  <c r="K22" i="1"/>
  <c r="K23" i="1"/>
  <c r="K24" i="1"/>
  <c r="K25" i="1"/>
  <c r="K26" i="1"/>
  <c r="K27" i="1"/>
  <c r="K28" i="1"/>
  <c r="K29" i="1"/>
  <c r="K17" i="1"/>
  <c r="K64" i="1" l="1"/>
  <c r="K63" i="1"/>
  <c r="K65" i="1" l="1"/>
  <c r="K66" i="1" s="1"/>
  <c r="K55" i="1"/>
  <c r="K60" i="1" s="1"/>
  <c r="K12" i="1"/>
  <c r="K13" i="1"/>
  <c r="K14" i="1"/>
  <c r="K15" i="1"/>
  <c r="K16" i="1"/>
  <c r="K54" i="1" l="1"/>
</calcChain>
</file>

<file path=xl/sharedStrings.xml><?xml version="1.0" encoding="utf-8"?>
<sst xmlns="http://schemas.openxmlformats.org/spreadsheetml/2006/main" count="235" uniqueCount="140">
  <si>
    <t>Monto</t>
  </si>
  <si>
    <t>Renglón presupuestario</t>
  </si>
  <si>
    <t xml:space="preserve">       Modalidad   de 
compra</t>
  </si>
  <si>
    <t>Información de Oficio</t>
  </si>
  <si>
    <t>INFORMACIÓN DE PROCESOS DE CONTRATACIONES</t>
  </si>
  <si>
    <t>NIT</t>
  </si>
  <si>
    <t>Descripción</t>
  </si>
  <si>
    <t>ENTIDAD 11130016</t>
  </si>
  <si>
    <t>Valores expresados en Quetzales</t>
  </si>
  <si>
    <t>Periodo del 01 al 31 de agosto de 2018</t>
  </si>
  <si>
    <t xml:space="preserve">TOTAL DEL PROCESO </t>
  </si>
  <si>
    <t>Precio Unitario</t>
  </si>
  <si>
    <t xml:space="preserve">Características del proveedor </t>
  </si>
  <si>
    <t xml:space="preserve">MONTO </t>
  </si>
  <si>
    <t>BAJA CUANTÍA</t>
  </si>
  <si>
    <t xml:space="preserve">COMPRA DIRECTA CON OFERTA ELECTRÓNICA </t>
  </si>
  <si>
    <t>TOTAL ENTIDAD:</t>
  </si>
  <si>
    <t>PROCEDIMIENTOS REGULADOS POR EL ARTÍCULO 44 LCE (CASOS DE EXCEPCIÓN)</t>
  </si>
  <si>
    <t>ELEVACIONES TECNICAS SOCIEDAD ANONIMA</t>
  </si>
  <si>
    <t>TELECOMUNICACIONES DE GUATEMALA  SOCIEDAD ANONIMA</t>
  </si>
  <si>
    <t>TELEFONÍA</t>
  </si>
  <si>
    <t>MANTENIMIENTO Y REPARACIÓN DE MEDIOS DE TRANSPORTE</t>
  </si>
  <si>
    <t>GÓMEZ ARMIRA IVAN</t>
  </si>
  <si>
    <t>MANTENIMIENTO Y REPARACIÓN DE EDIFICIOS</t>
  </si>
  <si>
    <t>ALIMENTOS PARA PERSONAS</t>
  </si>
  <si>
    <t>PRODUCTOS PLÁSTICOS, NYLON, VINIL Y P.V.C.</t>
  </si>
  <si>
    <t>TINTES, PINTURAS Y COLORANTES</t>
  </si>
  <si>
    <t>ÚTILES DE OFICINA</t>
  </si>
  <si>
    <t>DERECHOS DE BIENES INTANGIBLES</t>
  </si>
  <si>
    <t>OCHOA PUAC ALICIA</t>
  </si>
  <si>
    <t>METRICA SOCIEDAD ANONIMA</t>
  </si>
  <si>
    <t>CONTRERAS GARCÍA BELTER DANILO</t>
  </si>
  <si>
    <t>OTROS SERVICIOS</t>
  </si>
  <si>
    <t>MANTENIMIENTO Y REPARACIÓN DE OTRAS MAQUINARIAS Y EQUIPOS</t>
  </si>
  <si>
    <t>PEREZ LOPEZ MIGUEL</t>
  </si>
  <si>
    <t>PRODUCTOS SANITARIOS, DE LIMPIEZA Y DE USO PERSONAL</t>
  </si>
  <si>
    <t>SERVICIOS INNOVADORES DE COMUNICACION Y ENTRETENIMIENTO  SOCIEDAD ANONIMA</t>
  </si>
  <si>
    <t>GRUPO ITD  SOCIEDAD ANONIMA</t>
  </si>
  <si>
    <t>DISTRIBUIDORA JALAPEÑA  SOCIEDAD ANONIMA</t>
  </si>
  <si>
    <t>ACCESORIOS Y REPUESTOS EN GENERAL</t>
  </si>
  <si>
    <t>EQUIPO DE CÓMPUTO</t>
  </si>
  <si>
    <t>ARIAS SAYES JOSE MANUEL</t>
  </si>
  <si>
    <t>COMPAÑIA INTERNACIONAL DE PRODUCTOS Y SERVICIOS SOCIEDAD ANONIMA</t>
  </si>
  <si>
    <t>FIGBAL  SOCIEDAD ANONIMA</t>
  </si>
  <si>
    <t>MATERIALES, PRODUCTOS Y ACCS. ELÉCTRICOS, CABLEADO ESTRUCTURADO DE REDES INFORMÁTICAS Y TELEFÓNICAS</t>
  </si>
  <si>
    <t>BÁMACA GONZÁLEZ LUIS FELIPE</t>
  </si>
  <si>
    <t>Ley de Acceso a la Información Pública - Art 10 Numeral 11</t>
  </si>
  <si>
    <t>Dirección Administrativa</t>
  </si>
  <si>
    <t>Periodo del 01 al 29 de junio de 2025</t>
  </si>
  <si>
    <t>Servicio para 50 líneas de telefonía móvil, solicitado para el mes de mayo de 2025, será utilizado por los servidores públicos que laboran en la Secretaría de Inteligencia Estratégica del Estado, según formulario 0252 - 2025 de fecha 15 de Abril de 2025.</t>
  </si>
  <si>
    <t>Adquisición de 175 refacciones, para los participantes del curso "Desinformación" impartido por el Buró de Taiwán del 19 al 23 de mayo del 2025, en las instalaciones de la Secretaría de Inteligencia Estratégica del Estado, dichas refacciones deberán ser servidas 35 raciones por día, según formulario 0304 - 2025 de fecha 12 de mayo de 2025.</t>
  </si>
  <si>
    <t>ARTE CULINARIO SOCIEDAD ANONIMA</t>
  </si>
  <si>
    <t>Adquisición de 6 unidades de tóner, con fin de asegurar el suministro oportuno de insumos para los equipos de impresión modelos LaserJet Pro M452dw y Bizhub C308, actualmente en operación en la SIE según formulario de adquisición 0226-2025 de fecha 1 de abril de 2025.</t>
  </si>
  <si>
    <t>NIKAMI IMPORTACIONES   SOCIEDAD ANONIMA</t>
  </si>
  <si>
    <t>Adquisición de 15 Paquete - 500 Unidad(es) Servilletas Color: Blanca; Tamaño: Grande y 150 Unidad de Toalla; Material: Papel; Uso: Manos, lo solicitado es para abastecimiento de Almacén de la SIE según formulario de adquisición 0221-2025 de fecha 1 de abril de 2025.</t>
  </si>
  <si>
    <t>ADMINISTRACIÓN DE SERVICIOS DE OUTSOURCING  SOCIEDAD ANÓNIMA</t>
  </si>
  <si>
    <t>PRODUCTOS DE PAPEL O CARTÓN</t>
  </si>
  <si>
    <t>Adquisición de 250 Garrafón - 18.9 Litro de Agua Clase; Purificada, la presente solicitud tiene como finalidad asegurar el abastecimiento de la bodega del Almacén, así como atender las necesidades de consumo del personal que presta sus servicios en la SIE según formulario de adquisición 0310-2025 de fecha 15 de mayo de 2025.</t>
  </si>
  <si>
    <t>Adquisición de Boquitas de diferente clase, lo solicitado tiene como propósito garantizar la disponibilidad de suministros en la bodega del Almacén, a fin de asegurar el adecuado desarrollo de las actividades y reuniones programadas por las Unidades Sustantivas de la SIE según formulario de adquisición 0309-2025 de fecha 15 de mayo de 2025.</t>
  </si>
  <si>
    <t>Adquisición de 10 Paquete - 10 Unidades de Hoja para cuchilla de repuesto, lo solicitado será utilizado por el personal de Servicios Generales para realizar cortes en tablayeso dentro del edificio de la SIE según formulario de adquisición 0290-2025 de fecha 30 de abril de 2025.</t>
  </si>
  <si>
    <t>CHAVEZ CRUZ LUCIA KARINA</t>
  </si>
  <si>
    <t>Adquisición de 120 bolsas de 1 libra de Café Clase: Tostado y molido; Sabor: Clásico; para abastecimiento de la bodega de Almacén y consumo del personal e invitados que asistan a reuniones, cursos y capacitaciones realizadas dentro de las instalaciones de la Secretaría de Inteligencia Estratégica del Estado, según formulario de adquisición No. 0337 - 2025 de fecha 27 de mayo de 2025.</t>
  </si>
  <si>
    <t>DESOMBRA, SOCIEDAD ANONIMA</t>
  </si>
  <si>
    <t>Servicio de Reparación para Portón, para reparación en la estructura del portón de acceso hacia el sótano, ubicado en el ala de la 6ta. Avenida "A" del edificio de la SIE, según formulario de adquisición de 0312-2025 de fecha 20 de mayo de 2025</t>
  </si>
  <si>
    <t>STEFFES MONTERROSO GEORG ALEXANDER</t>
  </si>
  <si>
    <t>Adquisición de 12 Unidades de Regla Ancho: 2 Pulgadas; Grosor: 2 Pulgadas; Largo: 12 Pies; Material: Madera de pino cepillada, para ser utilizadas por el personal de Servicios Generales de la SIE, según formulario de adquisición 0318-2025 de fecha 20 de mayo de 2025</t>
  </si>
  <si>
    <t>PRODUCTOS AGROFORESTALES, MADERA, CORCHO Y SUS MANUFACTURAS</t>
  </si>
  <si>
    <t>Adquisición de 40 Unidades de Esponja Ancho: 10 Centímetro(s); Largo: 15 Centímetro(s); Material: Fibra; Uso: Limpieza, para abastecer la bodega del Almacén, según formulario de adquisición 0300-2025 de fecha 08 de mayo de 2025</t>
  </si>
  <si>
    <t>1 Servicio de Suscripción clase: periódico; periodicidad anual, para uso del Despacho Superior de la Secretaría de Inteligencia Estratégica del Estado, según formulario de adquisición No. DS-012-2025 de fecha 12 de mayo de 2025.</t>
  </si>
  <si>
    <t>PRENSA LIBRE, SOCIEDAD ANONIMA</t>
  </si>
  <si>
    <t>LIBROS, REVISTAS Y PERIÓDICOS</t>
  </si>
  <si>
    <t>1 Servicio de suscripción Digital; clase Periódico; periodicidad; anual, para uso del Despacho Superior de la Secretaría de Inteligencia Estratégica del Estado, según formulario de adquisición No. DS-012-2025 de fecha 12 de mayo de 2025.</t>
  </si>
  <si>
    <t>E BUSINESS-CENTRAL AMERICA, SOCIEDAD ANONIMA</t>
  </si>
  <si>
    <t>Adquisición de 12 Unidades de Patch Panel Modular Cantidad de puertos: 24; Conectores: Tipo Keystone; Tipo de montaje: Montaje en bastidor; Material: SPCC, para las remodelaciones de la red informática dentro del edificio de la SIE, según formulario de adquisición de 0336-2025 de fecha 26 de Mayo de 2025</t>
  </si>
  <si>
    <t>Adquisición de 8 unidades de tóner, la presente es para garantizar la existencia de stock mínimo operativo en el Departamento de Almacén, con el fin de asegurar el suministro oportuno de insumos para los equipos de impresión modelo Bizhub-C266i, actualmente en operación en la SIE según formulario de adquisición 0322-2025 de fecha 21 de mayo de 2025.</t>
  </si>
  <si>
    <t>Adquisición de 20 Envase - 590 Mililitro de espuma limpiadora, 20 Envase - 590 Mililitro de Limpiador de contactos y 50 unidades de Paño limpiador, lo solicitado es para el mantenimiento y buen funcionamiento de los diferentes dispositivos tecnológicos que son utilizados en la SIE según formulario de adquisición 0328-2025 y 0329-2025 de fecha 26 de mayo de 2025.</t>
  </si>
  <si>
    <t>OTROS PRODUCTOS QUÍMICOS Y CONEXOS</t>
  </si>
  <si>
    <t>Adquisición de 200 unidades de Cinta; Contiene: Gancho metálico y hebilla plástica; Uso: Portagafete y 4 unidades de Cinta De Transferencia Térmica (Ribbon) Uso: Impresora Térmica, lo solicitado es para la impresión y entrega de gafetes de los empleados que laboran dentro de la SIE según formulario de adquisición 0326-2025 de fecha 26 de mayo de 2025.</t>
  </si>
  <si>
    <t>REYNOSO SANDOVAL JOSE BERNARDO</t>
  </si>
  <si>
    <t>ACABADOS TEXTILES</t>
  </si>
  <si>
    <t>Adquisición de herramientas manuales, se solicita la compra de brocas de diferentes tamaños, destornilladores de diversas medidas y puntas Phillips, herramientas fundamentales para el personal de Servicios Generales de la SIE según formulario de adquisición 0314-2025 de fecha 20 de mayo de 2025.</t>
  </si>
  <si>
    <t>HERRAMIENTAS MENORES</t>
  </si>
  <si>
    <t>Adquisición de 70 unidades de Canaleta; Alto: 20 Milímetro; Largo: 2 Metro y 70 unidades de Canaleta; Alto: 14 milímetro; largo: 2 metro, lo solicitado es para realizar trabajos de infraestructura en distintos espacios dentro de la SIE, según formulario de adquisición 0327-2025 de fecha 26 de mayo de 2025.</t>
  </si>
  <si>
    <t>GABRIEL GUTIERREZ LEILA YOJANA</t>
  </si>
  <si>
    <t>Adquisición de rosetas e interruptores, se solicitan los materiales necesarios para la instalación de puntos de red, que serán utilizados por el personal de Servicios Generales de la SIE en la instalación, ampliación y reubicación de puntos de red en distintas áreas de la institución, según formulario de adquisición 0315-2025 de fecha 20de mayo de 2025.</t>
  </si>
  <si>
    <t>Servicio de transporte de personas Boleto aéreo para participar en la actividad de seguimiento bimestral de la implementación del "Plan Petén, ruta al Desarrollo I y II" que se llevará a cabo el martes 17 de junio en Flores, Petén, en el cual asistirá la Directora del Centro Nacional de Inteligencia, según formulario de adquisición 0370-2025 de fecha 12 de junio 2025.</t>
  </si>
  <si>
    <t>TRAVELER  SOCIEDAD ANONIMA</t>
  </si>
  <si>
    <t>TRANSPORTE DE PERSONAS</t>
  </si>
  <si>
    <t>Adquisición de una (1) Escalera Alto: 7 Pies Material: Fibra de vidrio y una (1) Escalera Alto: 7 Pies Material: Aluminio; para uso del personal del Departamento de Servicios Generales de la Dirección Administrativa de la Secretaría de Inteligencia Estratégica del Estado, serán utilizadas en trabajos de remozamiento llevados a cabo dentro del edificio.</t>
  </si>
  <si>
    <t>MATEO LÓPEZ JUANA MILENY</t>
  </si>
  <si>
    <t>OTRAS MAQUINARIAS Y EQUIPOS</t>
  </si>
  <si>
    <t>Adquisición de tres (3) Escáner Alimentador: Automático; Capacidad de alimentador: 80 hojas; Ciclo de trabajo diario: 7500 hojas; Puertos: Usb; Resolución de escaneo: 600 puntos por pulgada (ppp); se utilizará en el Despacho Superior, la Dirección de Tecnologías de la Información y Planificación Institucional, para digitalizar expedientes de cada área respectivamente, según formulario de adquisición 0351- 2025 de fecha 02 de junio de 2025.</t>
  </si>
  <si>
    <t>SERVICOMP DE GUATEMALA SOCIEDAD ANONIMA</t>
  </si>
  <si>
    <t>Servicio de limpieza especializado en la restauración de alfombras, se requiere la limpieza y secado de una sección específica del pasillo frente al data center de la alfombra ubicada en el quinto nivel del edificio de la SIE, según formulario de adquisición 0363 - 2025 de fecha 9 de Junio de 2025.</t>
  </si>
  <si>
    <t>AAA THE CLEANERS, SOCIEDAD ANONIMA</t>
  </si>
  <si>
    <t>Licencia Visio Microsoft Perpetua, para la elaboración de diagramas (organigramas, procesos, flujos) los cuales son necesarios para las documentaciones como manuales respectivos, para planificación institucional de la SIE, según formulario de adquisición 0342-2025 de fecha 30 de mayo de 2025</t>
  </si>
  <si>
    <t>Adquisición de 200 Unidades de Tornillo Diámetro: 6 Milímetro; Largo: 2 Pulgadas; Material: Metal; Uso: Madera, para uso en actividades como ajuste de mobiliario, fijación de elementos estructurales y otras remodelaciones con el fin de mantener en óptimo estado las instalaciones físicas de la SIE, según formulario de adquisición 0364-2025 de fecha 11 de junio de 2025.</t>
  </si>
  <si>
    <t>PRODUCTOS DE METAL Y SUS ALEACIONES</t>
  </si>
  <si>
    <t>Servicio: mantenimiento a 1 bomba de agua, potencia 5 caballos de fuerza y Servicio: mantenimiento a 4 bomba de agua, potencia 3 caballos de fuerza, para realizar el mantenimiento preventivo correspondiente a cinco bombas de agua, ubicadas en: tres en el sótano, y dos en la terraza del edificio de la SIE, según formulario de adquisición 0349-2025 de fecha 30 de mayo de 2025</t>
  </si>
  <si>
    <t>HIDROCASTALIA  SOCIEDAD ANONIMA</t>
  </si>
  <si>
    <t>Servicio de reparación que incluye: cambio de módulo cierre central, para el vehículo tipo: automóvil; marca: Toyota; línea: Yaris; color: Gris; modelo: 2014; propiedad de la SIE, según formulario de adquisición 0341-2025 de fecha 29 de mayo de 2025</t>
  </si>
  <si>
    <t>Servicio de mantenimiento para Impresoras, para darle mantenimiento a 22 impresoras de diferentes marcas, ubicadas en las diferentes Direcciones de la SIE, según formulario de adquisición 0323-2025 de fecha 21 de mayo 2025</t>
  </si>
  <si>
    <t>MANTENIMIENTO Y REPARACIÓN DE EQUIPO DE CÓMPUTO</t>
  </si>
  <si>
    <t>Servicio De mantenimiento para 2 elevadores, para realizar el mantenimiento preventivo de los elevadores marca DOVER EF0564 y EF0565, ubicados en el edificio de la SIE, correspondiente al mes de junio de 2025, según formulario de adquisición 0346-2025 de fecha 30 de mayo de 2025</t>
  </si>
  <si>
    <t>Adquisición de 2 Unidades de Sello y 1 Unidad de Hule para sello, para uso del personal de la SIE, para el sellado de diferentes documentos en función de sus labores, según formularios de adquisición 0319-2025 de fecha 20 de mayo de 2025, 0355-2025 de fecha 4 de junio de 2025 y DS-016-2025 de fecha 9 de junio de 2025</t>
  </si>
  <si>
    <t>Adquisición de 30 unidades de Canal Ancho: 6 Centímetro(s); Calibre: 26; Largo: 10 Pies(s); Material: Metálico, lo solicitado será utilizado por el personal de Servicios Generales para realizar distintas actividades de mantenimientos, remociones y/o remozamientos que sean requeridos dentro de las instalaciones de la SIE, según formulario de adquisición 0361-2025 de fecha 6 de junio de 2025.</t>
  </si>
  <si>
    <t>LORANCA DE LEÓN YANIRA NOHEMÍ</t>
  </si>
  <si>
    <t>ESTRUCTURAS METÁLICAS ACABADAS</t>
  </si>
  <si>
    <t>Adquisición de 2 Unidades de Ponchadora Tipo: De presión; Uso: Rj45, para la renovación de equipo de redes que se ubican en los gabinetes de los distintos niveles de las oficinas y sitios de concentración de comunicaciones dentro del edificio de la SIE, según formulario de adquisición 0311-2025 de fecha 16 de mayo de 2025</t>
  </si>
  <si>
    <t>Adquisición de 2 Bolsas de 100 Unidades de Conector de paso Tipo de paso: RJ45, para la renovación de equipo de redes que se ubican en los gabinetes de los distintos niveles de las oficinas y sitios de concentración de comunicaciones dentro del edificio de la SIE, según formulario de adquisición 0311-2025 de fecha 16 de mayo de 2025</t>
  </si>
  <si>
    <t>Servicio que incluye: mantenimiento del sistema de aire acondicionado. Y, diagnóstico y cambio de sensor de eje de levas que incluye: sensor de eje de levas y conector de sensor de eje de levas, para el vehículo, tipo: Automóvil, línea: Aveo LS, Marca: Chevrolet, Color: negro grafito metálico; Modelo: 2013 propiedad de la SIE, según formulario de adquisición 0358-2025 de fecha 5 de junio 2025</t>
  </si>
  <si>
    <t>Servicio de reparación que incluye: Reparación de cierre central, reparación de llanta, cambio de líquido de frenos, un litro de líquido de frenos, dos bombillas H4, para el vehículo, tipo: Automóvil, línea: Yaris, Marca: Toyota, Color: Plateado Metálico; Modelo: 2014 propiedad de la SIE, según formulario de adquisición 0369-2025 de fecha 11 de junio de 2025</t>
  </si>
  <si>
    <t>Adquisición de 100 Unidades de Jack Keystone Tipo: Módulo Jack; No. de puertos: 1; Tipo de módulo: Keystone; Tipo de Jack: RJ45; Tipo de conexión: Toolless, para la renovación de equipo de redes que se ubican en los gabinetes de los distintos niveles de las oficinas y sitios de concentración de comunicaciones dentro del edificio de la SIE, según formulario de adquisición 0311-2025 de fecha 16 de mayo de 2025</t>
  </si>
  <si>
    <t>Servicio De cable, será para proporcionar señal de cable a la TV que se ubica en el Despacho Superior de la SIE, según formulario de adquisición 0347-2025 de fecha 30 de mayo de 2025. Con código 14488997.</t>
  </si>
  <si>
    <t>Servicio De cable, será para proporcionar señal de cable a la TV que se ubica en el sexto nivel de la SIE, correspondiente al mes de junio de 2025, según formulario de adquisición 0348 de fecha 30 de mayo de 2025. Con código 11793218.</t>
  </si>
  <si>
    <t>Servicio De cable, será para proporcionar señal de cable a la TV que se ubica en el cuarto nivel de la SIE, correspondiente al mes de junio de 2025, según formulario de adquisición 0348 de fecha 30 de mayo de 2025. Con código 14488999.</t>
  </si>
  <si>
    <t>Servicio De cable, será para proporcionar señal de cable a la TV que se ubica en el quinto nivel de la SIE, correspondiente al mes de junio de 2025, según formulario de adquisición 0348 de fecha 30 de mayo de 2025. Con código 14489001.</t>
  </si>
  <si>
    <t>ELABORACIÓN DE ESTUDIO ESTRUCTURAL PARA MEZANINE EN EL EDIFICIO DE LA SECRETARÍA DE INTELIGENCIA ESTRATÉGICA DEL ESTADO.</t>
  </si>
  <si>
    <t>MUÑOZ LOPEZ  ORLANDO RENE</t>
  </si>
  <si>
    <t>ESTUDIOS, INVESTIGACIONES Y PROYECTOS DE PRE-FACTIBILIDAD Y FACTIBILIDAD</t>
  </si>
  <si>
    <t>ADQUISICIÓN DE SERVIDOR EN RACK PARA USO DE LA SECRETARÍA DE INTELIGENCIA ESTRATÉGICA DEL ESTADO, según formulario 0205-2025 de fecha 28-03-2025.</t>
  </si>
  <si>
    <t>CANELLA SOCIEDAD ANONIMA</t>
  </si>
  <si>
    <t>ADQUISICIÓN DE PISO PARA LA REMODELACIÓN DEL ALA DE 7MA. AVENIDA DEL EDIFICIO DE LA SIE, Según formulario 0313-2025 de fecha 20-05-2025.</t>
  </si>
  <si>
    <t>GLOBAL TECH  SOCIEDAD ANONIMA</t>
  </si>
  <si>
    <t>OTROS MATERIALES Y SUMINISTROS</t>
  </si>
  <si>
    <t>SERVICIO DE ENLACE DE INTERNET PRIMARIO</t>
  </si>
  <si>
    <t>NAVEGA.COM  SOCIEDAD ANONIMA.</t>
  </si>
  <si>
    <t>SERVICIO DE ENLACE DE INTERNET SECUNDARIO</t>
  </si>
  <si>
    <t>LIBERTY NETWORKS GUATEMALA, LIMITADA</t>
  </si>
  <si>
    <t>CONTRATO ABIERTO (ART.46 LCE)</t>
  </si>
  <si>
    <t>Adquisición de 40 cajas de 12 unidades de Papel higiénico Clase: Bobina; Hoja: Doble; Largo de bobina: 250 Metro(s); para abastecimiento de la bodega de Almacén y así poder proveer a la Sección de Servicios Generales los insumos necesarios para el cumplimiento de sus funciones, según formulario 0241-2025 de fecha 4 de abril 2025.</t>
  </si>
  <si>
    <t>INDUSTRIA DE PRODUCTOS Y SERVICIOS  SOCIEDAD ANONIMA</t>
  </si>
  <si>
    <t>Servicio de Alcantarillado Municipal de agua, lo solicitado será para cubrir el servicio de alcantarillado de agua para uso del edificio de la Secretaría de Inteligencia Estratégica del Estado, según periodo de lectura del 18 de mayo al 17 de junio de 2025.</t>
  </si>
  <si>
    <t>EMPRESA MUNICIPAL DE AGUA DE LA CIUDAD DE GUATEMALA</t>
  </si>
  <si>
    <t>AGUA</t>
  </si>
  <si>
    <t>Servicio de Energía Eléctrica, lo solicitado será para cubrir el consumo de servicio de energía eléctrica del contador F88571, correlativo No. 660109 del edificio de la Secretaría de Inteligencia Estratégica del Estado, correspondiente al mes de mayo de 2025.</t>
  </si>
  <si>
    <t>EMPRESA ELECTRICA DE GUATEMALA SOCIEDAD ANONIMA</t>
  </si>
  <si>
    <t>ENERGÍA ELÉCTRICA</t>
  </si>
  <si>
    <t>Servicio de telefonía fija correspondiente al mes de mayo de 2025, utilizado en las instalaciones de la Secretaría de Inteligencia Estratégica del Estado.</t>
  </si>
  <si>
    <t>FUENTE: R00812608.rpt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</si>
</sst>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7" x14ac:knownFonts="1">
    <font>
      <sz val="11"/>
      <color theme="1"/>
      <name val="Calibri"/>
      <family val="2"/>
      <scheme val="minor"/>
    </font>
    <font>
      <sz val="11"/>
      <color theme="1"/>
      <name val="Arial"/>
      <family val="2"/>
    </font>
    <font>
      <sz val="10"/>
      <color theme="1"/>
      <name val="Arial"/>
      <family val="2"/>
    </font>
    <font>
      <sz val="12"/>
      <color theme="1"/>
      <name val="Arial"/>
      <family val="2"/>
    </font>
    <font>
      <sz val="11"/>
      <color theme="1"/>
      <name val="Calibri"/>
      <family val="2"/>
      <scheme val="minor"/>
    </font>
    <font>
      <sz val="10.5"/>
      <color theme="1"/>
      <name val="Arial"/>
      <family val="2"/>
    </font>
    <font>
      <sz val="10.5"/>
      <color theme="1"/>
      <name val="Montserrat"/>
      <family val="3"/>
    </font>
    <font>
      <b/>
      <sz val="10.5"/>
      <color theme="1"/>
      <name val="Montserrat"/>
      <family val="3"/>
    </font>
    <font>
      <sz val="10.5"/>
      <color theme="0"/>
      <name val="Montserrat"/>
      <family val="3"/>
    </font>
    <font>
      <b/>
      <sz val="10.5"/>
      <name val="Montserrat"/>
      <family val="3"/>
    </font>
    <font>
      <b/>
      <sz val="10.5"/>
      <color theme="0"/>
      <name val="Altivo Regular"/>
      <family val="2"/>
    </font>
    <font>
      <sz val="10.5"/>
      <name val="Altivo Light"/>
      <family val="2"/>
    </font>
    <font>
      <sz val="10.5"/>
      <color theme="1"/>
      <name val="Altivo Light"/>
      <family val="2"/>
    </font>
    <font>
      <sz val="10.5"/>
      <color indexed="8"/>
      <name val="Altivo Light"/>
      <family val="2"/>
    </font>
    <font>
      <b/>
      <sz val="10.5"/>
      <color indexed="8"/>
      <name val="Altivo Light"/>
      <family val="2"/>
    </font>
    <font>
      <b/>
      <sz val="10.5"/>
      <color theme="1"/>
      <name val="Altivo Light"/>
      <family val="2"/>
    </font>
    <font>
      <b/>
      <sz val="10.5"/>
      <color theme="1"/>
      <name val="Altivo Regular"/>
      <family val="2"/>
    </font>
  </fonts>
  <fills count="4">
    <fill>
      <patternFill patternType="none"/>
    </fill>
    <fill>
      <patternFill patternType="gray125"/>
    </fill>
    <fill>
      <patternFill patternType="solid">
        <fgColor theme="4" tint="-0.499984740745262"/>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43" fontId="4" fillId="0" borderId="0" applyFont="0" applyFill="0" applyBorder="0" applyAlignment="0" applyProtection="0"/>
  </cellStyleXfs>
  <cellXfs count="58">
    <xf numFmtId="0" fontId="0" fillId="0" borderId="0" xfId="0"/>
    <xf numFmtId="0" fontId="1" fillId="0" borderId="0" xfId="0" applyFont="1"/>
    <xf numFmtId="0" fontId="2" fillId="0" borderId="0" xfId="0" applyFont="1"/>
    <xf numFmtId="0" fontId="3" fillId="0" borderId="0" xfId="0" applyFont="1"/>
    <xf numFmtId="0" fontId="1" fillId="3" borderId="0" xfId="0" applyFont="1" applyFill="1"/>
    <xf numFmtId="0" fontId="5" fillId="0" borderId="0" xfId="0" applyFont="1" applyAlignment="1">
      <alignment horizontal="center" vertical="center"/>
    </xf>
    <xf numFmtId="0" fontId="5" fillId="0" borderId="0" xfId="0" applyFont="1"/>
    <xf numFmtId="43" fontId="5" fillId="0" borderId="0" xfId="1" applyFont="1"/>
    <xf numFmtId="0" fontId="5" fillId="0" borderId="0" xfId="0" applyFont="1" applyAlignment="1">
      <alignment horizontal="justify" vertical="center"/>
    </xf>
    <xf numFmtId="0" fontId="2" fillId="3" borderId="0" xfId="0" applyFont="1" applyFill="1"/>
    <xf numFmtId="0" fontId="1" fillId="0" borderId="0" xfId="0" applyFont="1" applyFill="1"/>
    <xf numFmtId="0" fontId="12" fillId="3" borderId="1" xfId="0" applyFont="1" applyFill="1" applyBorder="1" applyAlignment="1">
      <alignment horizontal="center" vertical="center" wrapText="1"/>
    </xf>
    <xf numFmtId="0" fontId="13" fillId="0" borderId="1" xfId="0" quotePrefix="1" applyFont="1" applyFill="1" applyBorder="1" applyAlignment="1">
      <alignment horizontal="justify" vertical="center" wrapText="1"/>
    </xf>
    <xf numFmtId="0" fontId="12" fillId="3" borderId="1" xfId="0" applyFont="1" applyFill="1" applyBorder="1" applyAlignment="1">
      <alignment horizontal="center" vertical="center"/>
    </xf>
    <xf numFmtId="0" fontId="13" fillId="0" borderId="1" xfId="0" applyFont="1" applyFill="1" applyBorder="1" applyAlignment="1">
      <alignment horizontal="justify" vertical="center" wrapText="1"/>
    </xf>
    <xf numFmtId="0" fontId="13" fillId="0" borderId="1" xfId="0" applyFont="1" applyFill="1" applyBorder="1" applyAlignment="1">
      <alignment horizontal="justify" vertical="center"/>
    </xf>
    <xf numFmtId="0" fontId="12" fillId="3" borderId="1" xfId="0" applyNumberFormat="1" applyFont="1" applyFill="1" applyBorder="1" applyAlignment="1">
      <alignment horizontal="center" vertical="center"/>
    </xf>
    <xf numFmtId="0" fontId="13" fillId="3"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3" borderId="1" xfId="0" applyFont="1" applyFill="1" applyBorder="1" applyAlignment="1">
      <alignment horizontal="justify"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7" fillId="0" borderId="0" xfId="0" applyFont="1" applyBorder="1" applyAlignment="1">
      <alignment horizontal="center" vertical="center" wrapText="1"/>
    </xf>
    <xf numFmtId="0" fontId="11" fillId="3" borderId="1" xfId="0" applyFont="1" applyFill="1" applyBorder="1" applyAlignment="1">
      <alignment horizontal="center" vertical="center" wrapText="1"/>
    </xf>
    <xf numFmtId="43" fontId="12" fillId="3" borderId="1" xfId="1" applyFont="1" applyFill="1" applyBorder="1" applyAlignment="1">
      <alignment horizontal="right" vertical="center" wrapText="1"/>
    </xf>
    <xf numFmtId="43" fontId="15" fillId="0" borderId="1" xfId="1" applyFont="1" applyFill="1" applyBorder="1" applyAlignment="1">
      <alignment horizontal="center" vertical="center"/>
    </xf>
    <xf numFmtId="0" fontId="13" fillId="3" borderId="1" xfId="0" applyFont="1" applyFill="1" applyBorder="1" applyAlignment="1">
      <alignment horizontal="center" vertical="center"/>
    </xf>
    <xf numFmtId="43" fontId="15" fillId="3" borderId="1" xfId="1" applyFont="1" applyFill="1" applyBorder="1" applyAlignment="1">
      <alignment horizontal="center" vertical="center"/>
    </xf>
    <xf numFmtId="0" fontId="8" fillId="2"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2" xfId="0" applyFont="1" applyFill="1" applyBorder="1" applyAlignment="1">
      <alignment horizontal="center" vertical="center"/>
    </xf>
    <xf numFmtId="0" fontId="10" fillId="2" borderId="2" xfId="0" applyFont="1" applyFill="1" applyBorder="1" applyAlignment="1">
      <alignment horizontal="justify" vertical="center"/>
    </xf>
    <xf numFmtId="43" fontId="10" fillId="2" borderId="2" xfId="1" applyFont="1" applyFill="1" applyBorder="1" applyAlignment="1">
      <alignment horizontal="center" vertical="center"/>
    </xf>
    <xf numFmtId="0" fontId="6" fillId="0" borderId="0" xfId="0" applyFont="1" applyBorder="1" applyAlignment="1">
      <alignment horizontal="center" vertical="center"/>
    </xf>
    <xf numFmtId="0" fontId="7" fillId="0" borderId="0" xfId="0" applyFont="1" applyBorder="1" applyAlignment="1">
      <alignment horizontal="justify" vertical="center"/>
    </xf>
    <xf numFmtId="0" fontId="6" fillId="0" borderId="0" xfId="0" applyFont="1" applyBorder="1" applyAlignment="1">
      <alignment horizontal="justify" vertical="center"/>
    </xf>
    <xf numFmtId="0" fontId="6" fillId="0" borderId="0" xfId="0" applyFont="1" applyBorder="1"/>
    <xf numFmtId="43" fontId="6" fillId="0" borderId="0" xfId="1" applyFont="1" applyBorder="1"/>
    <xf numFmtId="4" fontId="12" fillId="0" borderId="1" xfId="0" applyNumberFormat="1" applyFont="1" applyFill="1" applyBorder="1" applyAlignment="1">
      <alignment horizontal="center" vertical="center" wrapText="1"/>
    </xf>
    <xf numFmtId="43" fontId="12" fillId="3" borderId="1" xfId="1" applyFont="1" applyFill="1" applyBorder="1" applyAlignment="1">
      <alignment horizontal="center" vertical="center"/>
    </xf>
    <xf numFmtId="43" fontId="14" fillId="3" borderId="1" xfId="0" applyNumberFormat="1" applyFont="1" applyFill="1" applyBorder="1" applyAlignment="1">
      <alignment vertical="center" wrapText="1"/>
    </xf>
    <xf numFmtId="0" fontId="6" fillId="0" borderId="0" xfId="0" applyFont="1" applyBorder="1" applyAlignment="1">
      <alignment horizontal="center"/>
    </xf>
    <xf numFmtId="0" fontId="10" fillId="2" borderId="2" xfId="0" applyFont="1" applyFill="1" applyBorder="1" applyAlignment="1">
      <alignment horizontal="center" vertical="center" wrapText="1"/>
    </xf>
    <xf numFmtId="0" fontId="9" fillId="0" borderId="0" xfId="0" applyFont="1" applyBorder="1" applyAlignment="1">
      <alignment horizontal="center"/>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6" fillId="0" borderId="6" xfId="0" applyFont="1" applyBorder="1" applyAlignment="1">
      <alignment vertical="center"/>
    </xf>
    <xf numFmtId="0" fontId="16" fillId="0" borderId="0" xfId="0" applyFont="1" applyAlignment="1">
      <alignment vertical="center"/>
    </xf>
    <xf numFmtId="0" fontId="14" fillId="3" borderId="3"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5" xfId="0" applyFont="1" applyFill="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colors>
    <mruColors>
      <color rgb="FFD8E2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3240014</xdr:colOff>
      <xdr:row>0</xdr:row>
      <xdr:rowOff>176893</xdr:rowOff>
    </xdr:from>
    <xdr:to>
      <xdr:col>3</xdr:col>
      <xdr:colOff>4327072</xdr:colOff>
      <xdr:row>6</xdr:row>
      <xdr:rowOff>27409</xdr:rowOff>
    </xdr:to>
    <xdr:pic>
      <xdr:nvPicPr>
        <xdr:cNvPr id="3" name="Imagen 2" descr="Secretaría de Inteligencia Estratégica del Estado - Guatemal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28835" y="176893"/>
          <a:ext cx="1087058" cy="10751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69"/>
  <sheetViews>
    <sheetView tabSelected="1" topLeftCell="A49" zoomScale="85" zoomScaleNormal="85" workbookViewId="0">
      <selection activeCell="I83" sqref="I81:I83"/>
    </sheetView>
  </sheetViews>
  <sheetFormatPr baseColWidth="10" defaultRowHeight="14.25" x14ac:dyDescent="0.2"/>
  <cols>
    <col min="1" max="1" width="11.42578125" style="1"/>
    <col min="2" max="2" width="6.7109375" style="5" customWidth="1"/>
    <col min="3" max="3" width="28.140625" style="5" customWidth="1"/>
    <col min="4" max="4" width="66.7109375" style="8" customWidth="1"/>
    <col min="5" max="5" width="16.28515625" style="5" customWidth="1"/>
    <col min="6" max="6" width="55.85546875" style="8" customWidth="1"/>
    <col min="7" max="7" width="7.7109375" style="5" customWidth="1"/>
    <col min="8" max="8" width="33.7109375" style="5" customWidth="1"/>
    <col min="9" max="9" width="21.85546875" style="6" customWidth="1"/>
    <col min="10" max="10" width="16.7109375" style="6" customWidth="1"/>
    <col min="11" max="11" width="22.5703125" style="7" customWidth="1"/>
    <col min="12" max="16384" width="11.42578125" style="1"/>
  </cols>
  <sheetData>
    <row r="1" spans="2:11" s="3" customFormat="1" ht="16.5" customHeight="1" x14ac:dyDescent="0.35">
      <c r="B1" s="42" t="s">
        <v>3</v>
      </c>
      <c r="C1" s="42"/>
      <c r="D1" s="42"/>
      <c r="E1" s="42"/>
      <c r="F1" s="42"/>
      <c r="G1" s="42"/>
      <c r="H1" s="42"/>
      <c r="I1" s="42"/>
      <c r="J1" s="42"/>
      <c r="K1" s="42"/>
    </row>
    <row r="2" spans="2:11" s="3" customFormat="1" ht="16.5" customHeight="1" x14ac:dyDescent="0.35">
      <c r="B2" s="42" t="s">
        <v>46</v>
      </c>
      <c r="C2" s="42"/>
      <c r="D2" s="42"/>
      <c r="E2" s="42"/>
      <c r="F2" s="42"/>
      <c r="G2" s="42"/>
      <c r="H2" s="42"/>
      <c r="I2" s="42"/>
      <c r="J2" s="42"/>
      <c r="K2" s="42"/>
    </row>
    <row r="3" spans="2:11" s="3" customFormat="1" ht="16.5" customHeight="1" x14ac:dyDescent="0.35">
      <c r="B3" s="42" t="s">
        <v>47</v>
      </c>
      <c r="C3" s="42"/>
      <c r="D3" s="42"/>
      <c r="E3" s="42"/>
      <c r="F3" s="42"/>
      <c r="G3" s="42"/>
      <c r="H3" s="42"/>
      <c r="I3" s="42"/>
      <c r="J3" s="42"/>
      <c r="K3" s="42"/>
    </row>
    <row r="4" spans="2:11" s="3" customFormat="1" ht="16.5" customHeight="1" x14ac:dyDescent="0.35">
      <c r="B4" s="44" t="s">
        <v>4</v>
      </c>
      <c r="C4" s="44"/>
      <c r="D4" s="44"/>
      <c r="E4" s="44"/>
      <c r="F4" s="44"/>
      <c r="G4" s="44"/>
      <c r="H4" s="44"/>
      <c r="I4" s="44"/>
      <c r="J4" s="44"/>
      <c r="K4" s="44"/>
    </row>
    <row r="5" spans="2:11" s="3" customFormat="1" ht="15.75" customHeight="1" x14ac:dyDescent="0.2">
      <c r="B5" s="45" t="s">
        <v>48</v>
      </c>
      <c r="C5" s="45"/>
      <c r="D5" s="45"/>
      <c r="E5" s="45"/>
      <c r="F5" s="45"/>
      <c r="G5" s="45"/>
      <c r="H5" s="45"/>
      <c r="I5" s="45"/>
      <c r="J5" s="45"/>
      <c r="K5" s="45"/>
    </row>
    <row r="6" spans="2:11" s="3" customFormat="1" ht="15.75" customHeight="1" x14ac:dyDescent="0.2">
      <c r="B6" s="45" t="s">
        <v>8</v>
      </c>
      <c r="C6" s="45"/>
      <c r="D6" s="45"/>
      <c r="E6" s="45"/>
      <c r="F6" s="45" t="s">
        <v>8</v>
      </c>
      <c r="G6" s="45"/>
      <c r="H6" s="45"/>
      <c r="I6" s="45"/>
      <c r="J6" s="45"/>
      <c r="K6" s="45"/>
    </row>
    <row r="7" spans="2:11" s="3" customFormat="1" ht="15.75" customHeight="1" x14ac:dyDescent="0.2">
      <c r="B7" s="46" t="s">
        <v>7</v>
      </c>
      <c r="C7" s="46"/>
      <c r="D7" s="46"/>
      <c r="E7" s="46"/>
      <c r="F7" s="46" t="s">
        <v>9</v>
      </c>
      <c r="G7" s="46"/>
      <c r="H7" s="46"/>
      <c r="I7" s="46"/>
      <c r="J7" s="46"/>
      <c r="K7" s="46"/>
    </row>
    <row r="8" spans="2:11" ht="15" customHeight="1" x14ac:dyDescent="0.35">
      <c r="B8" s="34"/>
      <c r="C8" s="23"/>
      <c r="D8" s="35"/>
      <c r="E8" s="34"/>
      <c r="F8" s="36"/>
      <c r="G8" s="34"/>
      <c r="H8" s="34"/>
      <c r="I8" s="37"/>
      <c r="J8" s="37"/>
      <c r="K8" s="38"/>
    </row>
    <row r="9" spans="2:11" s="2" customFormat="1" ht="65.25" customHeight="1" x14ac:dyDescent="0.2">
      <c r="B9" s="29"/>
      <c r="C9" s="30" t="s">
        <v>2</v>
      </c>
      <c r="D9" s="31" t="s">
        <v>6</v>
      </c>
      <c r="E9" s="31" t="s">
        <v>5</v>
      </c>
      <c r="F9" s="32" t="s">
        <v>12</v>
      </c>
      <c r="G9" s="43" t="s">
        <v>1</v>
      </c>
      <c r="H9" s="43"/>
      <c r="I9" s="30" t="s">
        <v>11</v>
      </c>
      <c r="J9" s="30" t="s">
        <v>13</v>
      </c>
      <c r="K9" s="33" t="s">
        <v>0</v>
      </c>
    </row>
    <row r="10" spans="2:11" s="9" customFormat="1" ht="98.25" customHeight="1" x14ac:dyDescent="0.2">
      <c r="B10" s="24">
        <v>1</v>
      </c>
      <c r="C10" s="11" t="s">
        <v>14</v>
      </c>
      <c r="D10" s="12" t="s">
        <v>49</v>
      </c>
      <c r="E10" s="13">
        <v>9929290</v>
      </c>
      <c r="F10" s="11" t="s">
        <v>19</v>
      </c>
      <c r="G10" s="13">
        <v>113</v>
      </c>
      <c r="H10" s="11" t="s">
        <v>20</v>
      </c>
      <c r="I10" s="25">
        <v>5472.5</v>
      </c>
      <c r="J10" s="25">
        <v>1</v>
      </c>
      <c r="K10" s="25">
        <f>I10*J10</f>
        <v>5472.5</v>
      </c>
    </row>
    <row r="11" spans="2:11" s="9" customFormat="1" ht="99" customHeight="1" x14ac:dyDescent="0.2">
      <c r="B11" s="24">
        <v>2</v>
      </c>
      <c r="C11" s="11" t="s">
        <v>14</v>
      </c>
      <c r="D11" s="14" t="s">
        <v>50</v>
      </c>
      <c r="E11" s="13">
        <v>68343191</v>
      </c>
      <c r="F11" s="11" t="s">
        <v>51</v>
      </c>
      <c r="G11" s="13">
        <v>211</v>
      </c>
      <c r="H11" s="11" t="s">
        <v>24</v>
      </c>
      <c r="I11" s="25">
        <v>7350</v>
      </c>
      <c r="J11" s="25">
        <v>1</v>
      </c>
      <c r="K11" s="25">
        <f>I11*J11</f>
        <v>7350</v>
      </c>
    </row>
    <row r="12" spans="2:11" s="9" customFormat="1" ht="105" customHeight="1" x14ac:dyDescent="0.2">
      <c r="B12" s="24">
        <v>3</v>
      </c>
      <c r="C12" s="11" t="s">
        <v>14</v>
      </c>
      <c r="D12" s="15" t="s">
        <v>52</v>
      </c>
      <c r="E12" s="13">
        <v>69913811</v>
      </c>
      <c r="F12" s="11" t="s">
        <v>53</v>
      </c>
      <c r="G12" s="13">
        <v>267</v>
      </c>
      <c r="H12" s="11" t="s">
        <v>26</v>
      </c>
      <c r="I12" s="25">
        <v>5406</v>
      </c>
      <c r="J12" s="25">
        <v>1</v>
      </c>
      <c r="K12" s="25">
        <f t="shared" ref="K12:K55" si="0">I12*J12</f>
        <v>5406</v>
      </c>
    </row>
    <row r="13" spans="2:11" s="9" customFormat="1" ht="60" x14ac:dyDescent="0.2">
      <c r="B13" s="24">
        <v>4</v>
      </c>
      <c r="C13" s="11" t="s">
        <v>14</v>
      </c>
      <c r="D13" s="15" t="s">
        <v>54</v>
      </c>
      <c r="E13" s="13">
        <v>92997694</v>
      </c>
      <c r="F13" s="11" t="s">
        <v>55</v>
      </c>
      <c r="G13" s="16">
        <v>243</v>
      </c>
      <c r="H13" s="11" t="s">
        <v>56</v>
      </c>
      <c r="I13" s="25">
        <v>8212.5</v>
      </c>
      <c r="J13" s="25">
        <v>1</v>
      </c>
      <c r="K13" s="25">
        <f t="shared" si="0"/>
        <v>8212.5</v>
      </c>
    </row>
    <row r="14" spans="2:11" s="9" customFormat="1" ht="108.75" customHeight="1" x14ac:dyDescent="0.2">
      <c r="B14" s="24">
        <v>5</v>
      </c>
      <c r="C14" s="11" t="s">
        <v>14</v>
      </c>
      <c r="D14" s="15" t="s">
        <v>57</v>
      </c>
      <c r="E14" s="13">
        <v>3306224</v>
      </c>
      <c r="F14" s="11" t="s">
        <v>38</v>
      </c>
      <c r="G14" s="16">
        <v>211</v>
      </c>
      <c r="H14" s="11" t="s">
        <v>24</v>
      </c>
      <c r="I14" s="25">
        <v>3750</v>
      </c>
      <c r="J14" s="25">
        <v>1</v>
      </c>
      <c r="K14" s="25">
        <f t="shared" si="0"/>
        <v>3750</v>
      </c>
    </row>
    <row r="15" spans="2:11" s="9" customFormat="1" ht="117.75" customHeight="1" x14ac:dyDescent="0.2">
      <c r="B15" s="24">
        <v>6</v>
      </c>
      <c r="C15" s="11" t="s">
        <v>14</v>
      </c>
      <c r="D15" s="15" t="s">
        <v>58</v>
      </c>
      <c r="E15" s="13">
        <v>15066290</v>
      </c>
      <c r="F15" s="11" t="s">
        <v>31</v>
      </c>
      <c r="G15" s="16">
        <v>211</v>
      </c>
      <c r="H15" s="11" t="s">
        <v>24</v>
      </c>
      <c r="I15" s="25">
        <v>527.1</v>
      </c>
      <c r="J15" s="25">
        <v>1</v>
      </c>
      <c r="K15" s="25">
        <f t="shared" si="0"/>
        <v>527.1</v>
      </c>
    </row>
    <row r="16" spans="2:11" s="9" customFormat="1" ht="96" customHeight="1" x14ac:dyDescent="0.2">
      <c r="B16" s="24">
        <v>7</v>
      </c>
      <c r="C16" s="11" t="s">
        <v>14</v>
      </c>
      <c r="D16" s="15" t="s">
        <v>59</v>
      </c>
      <c r="E16" s="13">
        <v>100555284</v>
      </c>
      <c r="F16" s="11" t="s">
        <v>60</v>
      </c>
      <c r="G16" s="16">
        <v>298</v>
      </c>
      <c r="H16" s="11" t="s">
        <v>39</v>
      </c>
      <c r="I16" s="25">
        <v>600</v>
      </c>
      <c r="J16" s="25">
        <v>1</v>
      </c>
      <c r="K16" s="25">
        <f t="shared" si="0"/>
        <v>600</v>
      </c>
    </row>
    <row r="17" spans="2:11" s="9" customFormat="1" ht="93.75" customHeight="1" x14ac:dyDescent="0.2">
      <c r="B17" s="24">
        <v>8</v>
      </c>
      <c r="C17" s="11" t="s">
        <v>14</v>
      </c>
      <c r="D17" s="15" t="s">
        <v>61</v>
      </c>
      <c r="E17" s="13">
        <v>64760618</v>
      </c>
      <c r="F17" s="11" t="s">
        <v>62</v>
      </c>
      <c r="G17" s="13">
        <v>211</v>
      </c>
      <c r="H17" s="11" t="s">
        <v>24</v>
      </c>
      <c r="I17" s="25">
        <v>5940</v>
      </c>
      <c r="J17" s="25">
        <v>1</v>
      </c>
      <c r="K17" s="25">
        <f>I17*J17</f>
        <v>5940</v>
      </c>
    </row>
    <row r="18" spans="2:11" s="9" customFormat="1" ht="81" customHeight="1" x14ac:dyDescent="0.2">
      <c r="B18" s="24">
        <v>9</v>
      </c>
      <c r="C18" s="11" t="s">
        <v>14</v>
      </c>
      <c r="D18" s="15" t="s">
        <v>63</v>
      </c>
      <c r="E18" s="13">
        <v>7683111</v>
      </c>
      <c r="F18" s="11" t="s">
        <v>64</v>
      </c>
      <c r="G18" s="13">
        <v>171</v>
      </c>
      <c r="H18" s="11" t="s">
        <v>23</v>
      </c>
      <c r="I18" s="25">
        <v>3800</v>
      </c>
      <c r="J18" s="25">
        <v>1</v>
      </c>
      <c r="K18" s="25">
        <f t="shared" ref="K18:K53" si="1">I18*J18</f>
        <v>3800</v>
      </c>
    </row>
    <row r="19" spans="2:11" s="9" customFormat="1" ht="128.25" customHeight="1" x14ac:dyDescent="0.2">
      <c r="B19" s="24">
        <v>10</v>
      </c>
      <c r="C19" s="11" t="s">
        <v>14</v>
      </c>
      <c r="D19" s="15" t="s">
        <v>65</v>
      </c>
      <c r="E19" s="13">
        <v>100555284</v>
      </c>
      <c r="F19" s="11" t="s">
        <v>60</v>
      </c>
      <c r="G19" s="13">
        <v>214</v>
      </c>
      <c r="H19" s="11" t="s">
        <v>66</v>
      </c>
      <c r="I19" s="25">
        <v>960</v>
      </c>
      <c r="J19" s="25">
        <v>1</v>
      </c>
      <c r="K19" s="25">
        <f t="shared" si="1"/>
        <v>960</v>
      </c>
    </row>
    <row r="20" spans="2:11" s="9" customFormat="1" ht="108" customHeight="1" x14ac:dyDescent="0.2">
      <c r="B20" s="24">
        <v>11</v>
      </c>
      <c r="C20" s="11" t="s">
        <v>14</v>
      </c>
      <c r="D20" s="15" t="s">
        <v>67</v>
      </c>
      <c r="E20" s="13">
        <v>15066290</v>
      </c>
      <c r="F20" s="11" t="s">
        <v>31</v>
      </c>
      <c r="G20" s="13">
        <v>292</v>
      </c>
      <c r="H20" s="11" t="s">
        <v>35</v>
      </c>
      <c r="I20" s="25">
        <v>600</v>
      </c>
      <c r="J20" s="25">
        <v>1</v>
      </c>
      <c r="K20" s="25">
        <f t="shared" si="1"/>
        <v>600</v>
      </c>
    </row>
    <row r="21" spans="2:11" s="9" customFormat="1" ht="110.25" customHeight="1" x14ac:dyDescent="0.2">
      <c r="B21" s="24">
        <v>12</v>
      </c>
      <c r="C21" s="11" t="s">
        <v>14</v>
      </c>
      <c r="D21" s="15" t="s">
        <v>68</v>
      </c>
      <c r="E21" s="13">
        <v>733849</v>
      </c>
      <c r="F21" s="11" t="s">
        <v>69</v>
      </c>
      <c r="G21" s="13">
        <v>245</v>
      </c>
      <c r="H21" s="11" t="s">
        <v>70</v>
      </c>
      <c r="I21" s="25">
        <v>595</v>
      </c>
      <c r="J21" s="25">
        <v>1</v>
      </c>
      <c r="K21" s="25">
        <f t="shared" si="1"/>
        <v>595</v>
      </c>
    </row>
    <row r="22" spans="2:11" s="9" customFormat="1" ht="109.5" customHeight="1" x14ac:dyDescent="0.2">
      <c r="B22" s="24">
        <v>13</v>
      </c>
      <c r="C22" s="11" t="s">
        <v>14</v>
      </c>
      <c r="D22" s="15" t="s">
        <v>71</v>
      </c>
      <c r="E22" s="13">
        <v>26281805</v>
      </c>
      <c r="F22" s="11" t="s">
        <v>72</v>
      </c>
      <c r="G22" s="13">
        <v>158</v>
      </c>
      <c r="H22" s="11" t="s">
        <v>28</v>
      </c>
      <c r="I22" s="25">
        <v>305</v>
      </c>
      <c r="J22" s="25">
        <v>1</v>
      </c>
      <c r="K22" s="25">
        <f t="shared" si="1"/>
        <v>305</v>
      </c>
    </row>
    <row r="23" spans="2:11" s="9" customFormat="1" ht="108" customHeight="1" x14ac:dyDescent="0.2">
      <c r="B23" s="24">
        <v>14</v>
      </c>
      <c r="C23" s="11" t="s">
        <v>14</v>
      </c>
      <c r="D23" s="15" t="s">
        <v>73</v>
      </c>
      <c r="E23" s="13">
        <v>6328288</v>
      </c>
      <c r="F23" s="11" t="s">
        <v>30</v>
      </c>
      <c r="G23" s="13">
        <v>298</v>
      </c>
      <c r="H23" s="11" t="s">
        <v>39</v>
      </c>
      <c r="I23" s="25">
        <v>1920</v>
      </c>
      <c r="J23" s="25">
        <v>1</v>
      </c>
      <c r="K23" s="25">
        <f t="shared" si="1"/>
        <v>1920</v>
      </c>
    </row>
    <row r="24" spans="2:11" s="9" customFormat="1" ht="117.75" customHeight="1" x14ac:dyDescent="0.2">
      <c r="B24" s="24">
        <v>15</v>
      </c>
      <c r="C24" s="11" t="s">
        <v>14</v>
      </c>
      <c r="D24" s="15" t="s">
        <v>74</v>
      </c>
      <c r="E24" s="13">
        <v>4863461</v>
      </c>
      <c r="F24" s="11" t="s">
        <v>42</v>
      </c>
      <c r="G24" s="13">
        <v>267</v>
      </c>
      <c r="H24" s="11" t="s">
        <v>26</v>
      </c>
      <c r="I24" s="25">
        <v>9978.7999999999993</v>
      </c>
      <c r="J24" s="25">
        <v>1</v>
      </c>
      <c r="K24" s="25">
        <f t="shared" si="1"/>
        <v>9978.7999999999993</v>
      </c>
    </row>
    <row r="25" spans="2:11" s="9" customFormat="1" ht="112.5" customHeight="1" x14ac:dyDescent="0.2">
      <c r="B25" s="24">
        <v>16</v>
      </c>
      <c r="C25" s="11" t="s">
        <v>14</v>
      </c>
      <c r="D25" s="15" t="s">
        <v>75</v>
      </c>
      <c r="E25" s="13">
        <v>3635406</v>
      </c>
      <c r="F25" s="11" t="s">
        <v>34</v>
      </c>
      <c r="G25" s="13">
        <v>292</v>
      </c>
      <c r="H25" s="11" t="s">
        <v>35</v>
      </c>
      <c r="I25" s="25">
        <v>250</v>
      </c>
      <c r="J25" s="25">
        <v>1</v>
      </c>
      <c r="K25" s="25">
        <f t="shared" si="1"/>
        <v>250</v>
      </c>
    </row>
    <row r="26" spans="2:11" s="9" customFormat="1" ht="114" customHeight="1" x14ac:dyDescent="0.2">
      <c r="B26" s="24">
        <v>17</v>
      </c>
      <c r="C26" s="11" t="s">
        <v>14</v>
      </c>
      <c r="D26" s="15" t="s">
        <v>75</v>
      </c>
      <c r="E26" s="13">
        <v>3635406</v>
      </c>
      <c r="F26" s="11" t="s">
        <v>34</v>
      </c>
      <c r="G26" s="13">
        <v>269</v>
      </c>
      <c r="H26" s="11" t="s">
        <v>76</v>
      </c>
      <c r="I26" s="25">
        <v>2070</v>
      </c>
      <c r="J26" s="25">
        <v>1</v>
      </c>
      <c r="K26" s="25">
        <f t="shared" si="1"/>
        <v>2070</v>
      </c>
    </row>
    <row r="27" spans="2:11" s="9" customFormat="1" ht="99" customHeight="1" x14ac:dyDescent="0.2">
      <c r="B27" s="24">
        <v>18</v>
      </c>
      <c r="C27" s="11" t="s">
        <v>14</v>
      </c>
      <c r="D27" s="15" t="s">
        <v>77</v>
      </c>
      <c r="E27" s="13">
        <v>1469185</v>
      </c>
      <c r="F27" s="11" t="s">
        <v>78</v>
      </c>
      <c r="G27" s="13">
        <v>232</v>
      </c>
      <c r="H27" s="11" t="s">
        <v>79</v>
      </c>
      <c r="I27" s="25">
        <v>2000</v>
      </c>
      <c r="J27" s="25">
        <v>1</v>
      </c>
      <c r="K27" s="25">
        <f t="shared" si="1"/>
        <v>2000</v>
      </c>
    </row>
    <row r="28" spans="2:11" s="9" customFormat="1" ht="102" customHeight="1" x14ac:dyDescent="0.2">
      <c r="B28" s="24">
        <v>19</v>
      </c>
      <c r="C28" s="11" t="s">
        <v>14</v>
      </c>
      <c r="D28" s="15" t="s">
        <v>77</v>
      </c>
      <c r="E28" s="13">
        <v>1469185</v>
      </c>
      <c r="F28" s="11" t="s">
        <v>78</v>
      </c>
      <c r="G28" s="13">
        <v>291</v>
      </c>
      <c r="H28" s="11" t="s">
        <v>27</v>
      </c>
      <c r="I28" s="25">
        <v>2960</v>
      </c>
      <c r="J28" s="25">
        <v>1</v>
      </c>
      <c r="K28" s="25">
        <f t="shared" si="1"/>
        <v>2960</v>
      </c>
    </row>
    <row r="29" spans="2:11" s="9" customFormat="1" ht="99.75" customHeight="1" x14ac:dyDescent="0.2">
      <c r="B29" s="24">
        <v>20</v>
      </c>
      <c r="C29" s="11" t="s">
        <v>14</v>
      </c>
      <c r="D29" s="15" t="s">
        <v>80</v>
      </c>
      <c r="E29" s="13">
        <v>100555284</v>
      </c>
      <c r="F29" s="11" t="s">
        <v>60</v>
      </c>
      <c r="G29" s="13">
        <v>286</v>
      </c>
      <c r="H29" s="11" t="s">
        <v>81</v>
      </c>
      <c r="I29" s="25">
        <v>1625</v>
      </c>
      <c r="J29" s="25">
        <v>1</v>
      </c>
      <c r="K29" s="25">
        <f t="shared" si="1"/>
        <v>1625</v>
      </c>
    </row>
    <row r="30" spans="2:11" s="9" customFormat="1" ht="105" customHeight="1" x14ac:dyDescent="0.2">
      <c r="B30" s="24">
        <v>21</v>
      </c>
      <c r="C30" s="11" t="s">
        <v>14</v>
      </c>
      <c r="D30" s="15" t="s">
        <v>80</v>
      </c>
      <c r="E30" s="13">
        <v>100555284</v>
      </c>
      <c r="F30" s="11" t="s">
        <v>60</v>
      </c>
      <c r="G30" s="13">
        <v>298</v>
      </c>
      <c r="H30" s="11" t="s">
        <v>39</v>
      </c>
      <c r="I30" s="25">
        <v>2310</v>
      </c>
      <c r="J30" s="25">
        <v>1</v>
      </c>
      <c r="K30" s="25">
        <f t="shared" si="1"/>
        <v>2310</v>
      </c>
    </row>
    <row r="31" spans="2:11" s="9" customFormat="1" ht="101.25" customHeight="1" x14ac:dyDescent="0.2">
      <c r="B31" s="24">
        <v>22</v>
      </c>
      <c r="C31" s="11" t="s">
        <v>14</v>
      </c>
      <c r="D31" s="14" t="s">
        <v>82</v>
      </c>
      <c r="E31" s="13">
        <v>62303511</v>
      </c>
      <c r="F31" s="11" t="s">
        <v>83</v>
      </c>
      <c r="G31" s="13">
        <v>268</v>
      </c>
      <c r="H31" s="11" t="s">
        <v>25</v>
      </c>
      <c r="I31" s="25">
        <v>7560</v>
      </c>
      <c r="J31" s="25">
        <v>1</v>
      </c>
      <c r="K31" s="25">
        <f t="shared" si="1"/>
        <v>7560</v>
      </c>
    </row>
    <row r="32" spans="2:11" s="9" customFormat="1" ht="107.25" customHeight="1" x14ac:dyDescent="0.2">
      <c r="B32" s="24">
        <v>23</v>
      </c>
      <c r="C32" s="11" t="s">
        <v>14</v>
      </c>
      <c r="D32" s="15" t="s">
        <v>84</v>
      </c>
      <c r="E32" s="13">
        <v>80187188</v>
      </c>
      <c r="F32" s="11" t="s">
        <v>37</v>
      </c>
      <c r="G32" s="13">
        <v>297</v>
      </c>
      <c r="H32" s="11" t="s">
        <v>44</v>
      </c>
      <c r="I32" s="25">
        <v>750</v>
      </c>
      <c r="J32" s="25">
        <v>1</v>
      </c>
      <c r="K32" s="25">
        <f t="shared" si="1"/>
        <v>750</v>
      </c>
    </row>
    <row r="33" spans="2:11" s="9" customFormat="1" ht="115.5" customHeight="1" x14ac:dyDescent="0.2">
      <c r="B33" s="24">
        <v>24</v>
      </c>
      <c r="C33" s="11" t="s">
        <v>14</v>
      </c>
      <c r="D33" s="15" t="s">
        <v>85</v>
      </c>
      <c r="E33" s="13">
        <v>93902301</v>
      </c>
      <c r="F33" s="11" t="s">
        <v>86</v>
      </c>
      <c r="G33" s="13">
        <v>141</v>
      </c>
      <c r="H33" s="11" t="s">
        <v>87</v>
      </c>
      <c r="I33" s="25">
        <v>1728</v>
      </c>
      <c r="J33" s="25">
        <v>1</v>
      </c>
      <c r="K33" s="25">
        <f t="shared" si="1"/>
        <v>1728</v>
      </c>
    </row>
    <row r="34" spans="2:11" s="9" customFormat="1" ht="117.75" customHeight="1" x14ac:dyDescent="0.2">
      <c r="B34" s="24">
        <v>25</v>
      </c>
      <c r="C34" s="11" t="s">
        <v>14</v>
      </c>
      <c r="D34" s="15" t="s">
        <v>88</v>
      </c>
      <c r="E34" s="13">
        <v>104109416</v>
      </c>
      <c r="F34" s="11" t="s">
        <v>89</v>
      </c>
      <c r="G34" s="13">
        <v>329</v>
      </c>
      <c r="H34" s="11" t="s">
        <v>90</v>
      </c>
      <c r="I34" s="25">
        <v>2340</v>
      </c>
      <c r="J34" s="25">
        <v>1</v>
      </c>
      <c r="K34" s="25">
        <f t="shared" si="1"/>
        <v>2340</v>
      </c>
    </row>
    <row r="35" spans="2:11" s="9" customFormat="1" ht="117.75" customHeight="1" x14ac:dyDescent="0.2">
      <c r="B35" s="24">
        <v>26</v>
      </c>
      <c r="C35" s="11" t="s">
        <v>14</v>
      </c>
      <c r="D35" s="15" t="s">
        <v>91</v>
      </c>
      <c r="E35" s="13">
        <v>37391917</v>
      </c>
      <c r="F35" s="11" t="s">
        <v>92</v>
      </c>
      <c r="G35" s="13">
        <v>328</v>
      </c>
      <c r="H35" s="11" t="s">
        <v>40</v>
      </c>
      <c r="I35" s="25">
        <v>17400</v>
      </c>
      <c r="J35" s="25">
        <v>1</v>
      </c>
      <c r="K35" s="25">
        <f t="shared" si="1"/>
        <v>17400</v>
      </c>
    </row>
    <row r="36" spans="2:11" s="9" customFormat="1" ht="101.25" customHeight="1" x14ac:dyDescent="0.2">
      <c r="B36" s="24">
        <v>27</v>
      </c>
      <c r="C36" s="11" t="s">
        <v>14</v>
      </c>
      <c r="D36" s="15" t="s">
        <v>93</v>
      </c>
      <c r="E36" s="13">
        <v>52436802</v>
      </c>
      <c r="F36" s="11" t="s">
        <v>94</v>
      </c>
      <c r="G36" s="13">
        <v>199</v>
      </c>
      <c r="H36" s="11" t="s">
        <v>32</v>
      </c>
      <c r="I36" s="25">
        <v>1000</v>
      </c>
      <c r="J36" s="25">
        <v>1</v>
      </c>
      <c r="K36" s="25">
        <f t="shared" si="1"/>
        <v>1000</v>
      </c>
    </row>
    <row r="37" spans="2:11" s="9" customFormat="1" ht="96" customHeight="1" x14ac:dyDescent="0.2">
      <c r="B37" s="24">
        <v>28</v>
      </c>
      <c r="C37" s="11" t="s">
        <v>14</v>
      </c>
      <c r="D37" s="15" t="s">
        <v>95</v>
      </c>
      <c r="E37" s="13">
        <v>97955884</v>
      </c>
      <c r="F37" s="11" t="s">
        <v>43</v>
      </c>
      <c r="G37" s="13">
        <v>158</v>
      </c>
      <c r="H37" s="11" t="s">
        <v>28</v>
      </c>
      <c r="I37" s="25">
        <v>5604</v>
      </c>
      <c r="J37" s="25">
        <v>1</v>
      </c>
      <c r="K37" s="25">
        <f t="shared" si="1"/>
        <v>5604</v>
      </c>
    </row>
    <row r="38" spans="2:11" s="9" customFormat="1" ht="122.25" customHeight="1" x14ac:dyDescent="0.2">
      <c r="B38" s="24">
        <v>29</v>
      </c>
      <c r="C38" s="11" t="s">
        <v>14</v>
      </c>
      <c r="D38" s="15" t="s">
        <v>96</v>
      </c>
      <c r="E38" s="13">
        <v>100555284</v>
      </c>
      <c r="F38" s="11" t="s">
        <v>60</v>
      </c>
      <c r="G38" s="13">
        <v>283</v>
      </c>
      <c r="H38" s="11" t="s">
        <v>97</v>
      </c>
      <c r="I38" s="25">
        <v>190</v>
      </c>
      <c r="J38" s="25">
        <v>1</v>
      </c>
      <c r="K38" s="25">
        <f t="shared" si="1"/>
        <v>190</v>
      </c>
    </row>
    <row r="39" spans="2:11" s="9" customFormat="1" ht="128.25" customHeight="1" x14ac:dyDescent="0.2">
      <c r="B39" s="24">
        <v>30</v>
      </c>
      <c r="C39" s="11" t="s">
        <v>14</v>
      </c>
      <c r="D39" s="15" t="s">
        <v>98</v>
      </c>
      <c r="E39" s="13">
        <v>72620129</v>
      </c>
      <c r="F39" s="11" t="s">
        <v>99</v>
      </c>
      <c r="G39" s="13">
        <v>169</v>
      </c>
      <c r="H39" s="11" t="s">
        <v>33</v>
      </c>
      <c r="I39" s="25">
        <v>13000</v>
      </c>
      <c r="J39" s="25">
        <v>1</v>
      </c>
      <c r="K39" s="25">
        <f t="shared" si="1"/>
        <v>13000</v>
      </c>
    </row>
    <row r="40" spans="2:11" s="9" customFormat="1" ht="128.25" customHeight="1" x14ac:dyDescent="0.2">
      <c r="B40" s="24">
        <v>31</v>
      </c>
      <c r="C40" s="11" t="s">
        <v>14</v>
      </c>
      <c r="D40" s="15" t="s">
        <v>100</v>
      </c>
      <c r="E40" s="13">
        <v>31502555</v>
      </c>
      <c r="F40" s="11" t="s">
        <v>22</v>
      </c>
      <c r="G40" s="13">
        <v>165</v>
      </c>
      <c r="H40" s="11" t="s">
        <v>21</v>
      </c>
      <c r="I40" s="25">
        <v>380</v>
      </c>
      <c r="J40" s="25">
        <v>1</v>
      </c>
      <c r="K40" s="25">
        <f t="shared" si="1"/>
        <v>380</v>
      </c>
    </row>
    <row r="41" spans="2:11" s="9" customFormat="1" ht="128.25" customHeight="1" x14ac:dyDescent="0.2">
      <c r="B41" s="24">
        <v>32</v>
      </c>
      <c r="C41" s="11" t="s">
        <v>14</v>
      </c>
      <c r="D41" s="15" t="s">
        <v>101</v>
      </c>
      <c r="E41" s="13">
        <v>33756406</v>
      </c>
      <c r="F41" s="11" t="s">
        <v>41</v>
      </c>
      <c r="G41" s="13">
        <v>168</v>
      </c>
      <c r="H41" s="11" t="s">
        <v>102</v>
      </c>
      <c r="I41" s="25">
        <v>9350</v>
      </c>
      <c r="J41" s="25">
        <v>1</v>
      </c>
      <c r="K41" s="25">
        <f t="shared" si="1"/>
        <v>9350</v>
      </c>
    </row>
    <row r="42" spans="2:11" s="9" customFormat="1" ht="128.25" customHeight="1" x14ac:dyDescent="0.2">
      <c r="B42" s="24">
        <v>33</v>
      </c>
      <c r="C42" s="11" t="s">
        <v>14</v>
      </c>
      <c r="D42" s="15" t="s">
        <v>103</v>
      </c>
      <c r="E42" s="13">
        <v>34584072</v>
      </c>
      <c r="F42" s="11" t="s">
        <v>18</v>
      </c>
      <c r="G42" s="13">
        <v>171</v>
      </c>
      <c r="H42" s="11" t="s">
        <v>23</v>
      </c>
      <c r="I42" s="25">
        <v>1420</v>
      </c>
      <c r="J42" s="25">
        <v>1</v>
      </c>
      <c r="K42" s="25">
        <f t="shared" si="1"/>
        <v>1420</v>
      </c>
    </row>
    <row r="43" spans="2:11" s="9" customFormat="1" ht="128.25" customHeight="1" x14ac:dyDescent="0.2">
      <c r="B43" s="24">
        <v>34</v>
      </c>
      <c r="C43" s="11" t="s">
        <v>14</v>
      </c>
      <c r="D43" s="15" t="s">
        <v>104</v>
      </c>
      <c r="E43" s="13">
        <v>49587048</v>
      </c>
      <c r="F43" s="11" t="s">
        <v>29</v>
      </c>
      <c r="G43" s="13">
        <v>291</v>
      </c>
      <c r="H43" s="11" t="s">
        <v>27</v>
      </c>
      <c r="I43" s="25">
        <v>280</v>
      </c>
      <c r="J43" s="25">
        <v>1</v>
      </c>
      <c r="K43" s="25">
        <f t="shared" si="1"/>
        <v>280</v>
      </c>
    </row>
    <row r="44" spans="2:11" s="9" customFormat="1" ht="128.25" customHeight="1" x14ac:dyDescent="0.2">
      <c r="B44" s="24">
        <v>35</v>
      </c>
      <c r="C44" s="11" t="s">
        <v>14</v>
      </c>
      <c r="D44" s="15" t="s">
        <v>105</v>
      </c>
      <c r="E44" s="13">
        <v>79373925</v>
      </c>
      <c r="F44" s="11" t="s">
        <v>106</v>
      </c>
      <c r="G44" s="13">
        <v>284</v>
      </c>
      <c r="H44" s="11" t="s">
        <v>107</v>
      </c>
      <c r="I44" s="25">
        <v>660</v>
      </c>
      <c r="J44" s="25">
        <v>1</v>
      </c>
      <c r="K44" s="25">
        <f t="shared" si="1"/>
        <v>660</v>
      </c>
    </row>
    <row r="45" spans="2:11" s="9" customFormat="1" ht="128.25" customHeight="1" x14ac:dyDescent="0.2">
      <c r="B45" s="24">
        <v>36</v>
      </c>
      <c r="C45" s="11" t="s">
        <v>14</v>
      </c>
      <c r="D45" s="15" t="s">
        <v>108</v>
      </c>
      <c r="E45" s="13">
        <v>100555284</v>
      </c>
      <c r="F45" s="11" t="s">
        <v>60</v>
      </c>
      <c r="G45" s="13">
        <v>286</v>
      </c>
      <c r="H45" s="11" t="s">
        <v>81</v>
      </c>
      <c r="I45" s="25">
        <v>1380</v>
      </c>
      <c r="J45" s="25">
        <v>1</v>
      </c>
      <c r="K45" s="25">
        <f t="shared" si="1"/>
        <v>1380</v>
      </c>
    </row>
    <row r="46" spans="2:11" s="9" customFormat="1" ht="128.25" customHeight="1" x14ac:dyDescent="0.2">
      <c r="B46" s="24">
        <v>37</v>
      </c>
      <c r="C46" s="11" t="s">
        <v>14</v>
      </c>
      <c r="D46" s="15" t="s">
        <v>109</v>
      </c>
      <c r="E46" s="13">
        <v>6328288</v>
      </c>
      <c r="F46" s="11" t="s">
        <v>30</v>
      </c>
      <c r="G46" s="13">
        <v>298</v>
      </c>
      <c r="H46" s="11" t="s">
        <v>39</v>
      </c>
      <c r="I46" s="25">
        <v>960</v>
      </c>
      <c r="J46" s="25">
        <v>1</v>
      </c>
      <c r="K46" s="25">
        <f t="shared" si="1"/>
        <v>960</v>
      </c>
    </row>
    <row r="47" spans="2:11" s="9" customFormat="1" ht="128.25" customHeight="1" x14ac:dyDescent="0.2">
      <c r="B47" s="24">
        <v>38</v>
      </c>
      <c r="C47" s="11" t="s">
        <v>14</v>
      </c>
      <c r="D47" s="15" t="s">
        <v>110</v>
      </c>
      <c r="E47" s="13">
        <v>31502555</v>
      </c>
      <c r="F47" s="11" t="s">
        <v>22</v>
      </c>
      <c r="G47" s="13">
        <v>165</v>
      </c>
      <c r="H47" s="11" t="s">
        <v>21</v>
      </c>
      <c r="I47" s="25">
        <v>4030</v>
      </c>
      <c r="J47" s="25">
        <v>1</v>
      </c>
      <c r="K47" s="25">
        <f t="shared" si="1"/>
        <v>4030</v>
      </c>
    </row>
    <row r="48" spans="2:11" s="9" customFormat="1" ht="128.25" customHeight="1" x14ac:dyDescent="0.2">
      <c r="B48" s="24">
        <v>39</v>
      </c>
      <c r="C48" s="11" t="s">
        <v>14</v>
      </c>
      <c r="D48" s="15" t="s">
        <v>111</v>
      </c>
      <c r="E48" s="13">
        <v>31502555</v>
      </c>
      <c r="F48" s="11" t="s">
        <v>22</v>
      </c>
      <c r="G48" s="13">
        <v>165</v>
      </c>
      <c r="H48" s="11" t="s">
        <v>21</v>
      </c>
      <c r="I48" s="25">
        <v>940</v>
      </c>
      <c r="J48" s="25">
        <v>1</v>
      </c>
      <c r="K48" s="25">
        <f t="shared" si="1"/>
        <v>940</v>
      </c>
    </row>
    <row r="49" spans="2:11" s="9" customFormat="1" ht="128.25" customHeight="1" x14ac:dyDescent="0.2">
      <c r="B49" s="24">
        <v>40</v>
      </c>
      <c r="C49" s="11" t="s">
        <v>14</v>
      </c>
      <c r="D49" s="15" t="s">
        <v>112</v>
      </c>
      <c r="E49" s="13">
        <v>28187903</v>
      </c>
      <c r="F49" s="11" t="s">
        <v>45</v>
      </c>
      <c r="G49" s="13">
        <v>298</v>
      </c>
      <c r="H49" s="11" t="s">
        <v>39</v>
      </c>
      <c r="I49" s="25">
        <v>3744</v>
      </c>
      <c r="J49" s="25">
        <v>1</v>
      </c>
      <c r="K49" s="25">
        <f t="shared" si="1"/>
        <v>3744</v>
      </c>
    </row>
    <row r="50" spans="2:11" s="9" customFormat="1" ht="128.25" customHeight="1" x14ac:dyDescent="0.2">
      <c r="B50" s="24">
        <v>41</v>
      </c>
      <c r="C50" s="11" t="s">
        <v>14</v>
      </c>
      <c r="D50" s="15" t="s">
        <v>113</v>
      </c>
      <c r="E50" s="13">
        <v>74859005</v>
      </c>
      <c r="F50" s="11" t="s">
        <v>36</v>
      </c>
      <c r="G50" s="13">
        <v>113</v>
      </c>
      <c r="H50" s="11" t="s">
        <v>20</v>
      </c>
      <c r="I50" s="25">
        <v>225</v>
      </c>
      <c r="J50" s="25">
        <v>1</v>
      </c>
      <c r="K50" s="25">
        <f t="shared" si="1"/>
        <v>225</v>
      </c>
    </row>
    <row r="51" spans="2:11" s="9" customFormat="1" ht="128.25" customHeight="1" x14ac:dyDescent="0.2">
      <c r="B51" s="24">
        <v>42</v>
      </c>
      <c r="C51" s="11" t="s">
        <v>14</v>
      </c>
      <c r="D51" s="15" t="s">
        <v>114</v>
      </c>
      <c r="E51" s="13">
        <v>74859005</v>
      </c>
      <c r="F51" s="11" t="s">
        <v>36</v>
      </c>
      <c r="G51" s="13">
        <v>113</v>
      </c>
      <c r="H51" s="11" t="s">
        <v>20</v>
      </c>
      <c r="I51" s="25">
        <v>205</v>
      </c>
      <c r="J51" s="25">
        <v>1</v>
      </c>
      <c r="K51" s="25">
        <f t="shared" si="1"/>
        <v>205</v>
      </c>
    </row>
    <row r="52" spans="2:11" s="9" customFormat="1" ht="128.25" customHeight="1" x14ac:dyDescent="0.2">
      <c r="B52" s="24">
        <v>43</v>
      </c>
      <c r="C52" s="11" t="s">
        <v>14</v>
      </c>
      <c r="D52" s="15" t="s">
        <v>115</v>
      </c>
      <c r="E52" s="13">
        <v>74859005</v>
      </c>
      <c r="F52" s="11" t="s">
        <v>36</v>
      </c>
      <c r="G52" s="13">
        <v>113</v>
      </c>
      <c r="H52" s="11" t="s">
        <v>20</v>
      </c>
      <c r="I52" s="25">
        <v>205</v>
      </c>
      <c r="J52" s="25">
        <v>1</v>
      </c>
      <c r="K52" s="25">
        <f t="shared" si="1"/>
        <v>205</v>
      </c>
    </row>
    <row r="53" spans="2:11" s="9" customFormat="1" ht="128.25" customHeight="1" x14ac:dyDescent="0.2">
      <c r="B53" s="24">
        <v>44</v>
      </c>
      <c r="C53" s="11" t="s">
        <v>14</v>
      </c>
      <c r="D53" s="15" t="s">
        <v>116</v>
      </c>
      <c r="E53" s="13">
        <v>74859005</v>
      </c>
      <c r="F53" s="11" t="s">
        <v>36</v>
      </c>
      <c r="G53" s="13">
        <v>113</v>
      </c>
      <c r="H53" s="11" t="s">
        <v>20</v>
      </c>
      <c r="I53" s="25">
        <v>205</v>
      </c>
      <c r="J53" s="25">
        <v>1</v>
      </c>
      <c r="K53" s="25">
        <f t="shared" si="1"/>
        <v>205</v>
      </c>
    </row>
    <row r="54" spans="2:11" s="10" customFormat="1" ht="33.75" customHeight="1" x14ac:dyDescent="0.2">
      <c r="B54" s="47" t="s">
        <v>10</v>
      </c>
      <c r="C54" s="48"/>
      <c r="D54" s="48"/>
      <c r="E54" s="48"/>
      <c r="F54" s="48"/>
      <c r="G54" s="48"/>
      <c r="H54" s="48"/>
      <c r="I54" s="48"/>
      <c r="J54" s="49"/>
      <c r="K54" s="26">
        <f>SUM(K10:K53)</f>
        <v>140187.9</v>
      </c>
    </row>
    <row r="55" spans="2:11" s="4" customFormat="1" ht="70.5" customHeight="1" x14ac:dyDescent="0.2">
      <c r="B55" s="27">
        <v>1</v>
      </c>
      <c r="C55" s="17" t="s">
        <v>15</v>
      </c>
      <c r="D55" s="15" t="s">
        <v>117</v>
      </c>
      <c r="E55" s="22">
        <v>6812473</v>
      </c>
      <c r="F55" s="11" t="s">
        <v>118</v>
      </c>
      <c r="G55" s="13">
        <v>181</v>
      </c>
      <c r="H55" s="18" t="s">
        <v>119</v>
      </c>
      <c r="I55" s="25">
        <v>69500</v>
      </c>
      <c r="J55" s="25">
        <v>1</v>
      </c>
      <c r="K55" s="25">
        <f t="shared" si="0"/>
        <v>69500</v>
      </c>
    </row>
    <row r="56" spans="2:11" s="4" customFormat="1" ht="70.5" customHeight="1" x14ac:dyDescent="0.2">
      <c r="B56" s="27">
        <v>2</v>
      </c>
      <c r="C56" s="17" t="s">
        <v>15</v>
      </c>
      <c r="D56" s="15" t="s">
        <v>120</v>
      </c>
      <c r="E56" s="13">
        <v>325619</v>
      </c>
      <c r="F56" s="11" t="s">
        <v>121</v>
      </c>
      <c r="G56" s="13">
        <v>328</v>
      </c>
      <c r="H56" s="18" t="s">
        <v>40</v>
      </c>
      <c r="I56" s="25">
        <v>83088.12</v>
      </c>
      <c r="J56" s="25">
        <v>1</v>
      </c>
      <c r="K56" s="25">
        <f t="shared" ref="K56" si="2">I56*J56</f>
        <v>83088.12</v>
      </c>
    </row>
    <row r="57" spans="2:11" s="4" customFormat="1" ht="70.5" customHeight="1" x14ac:dyDescent="0.2">
      <c r="B57" s="27">
        <v>3</v>
      </c>
      <c r="C57" s="17" t="s">
        <v>15</v>
      </c>
      <c r="D57" s="15" t="s">
        <v>122</v>
      </c>
      <c r="E57" s="13">
        <v>38740877</v>
      </c>
      <c r="F57" s="11" t="s">
        <v>123</v>
      </c>
      <c r="G57" s="13">
        <v>299</v>
      </c>
      <c r="H57" s="18" t="s">
        <v>124</v>
      </c>
      <c r="I57" s="25">
        <v>80840</v>
      </c>
      <c r="J57" s="25">
        <v>1</v>
      </c>
      <c r="K57" s="25">
        <f t="shared" ref="K57:K59" si="3">I57*J57</f>
        <v>80840</v>
      </c>
    </row>
    <row r="58" spans="2:11" s="4" customFormat="1" ht="70.5" customHeight="1" x14ac:dyDescent="0.2">
      <c r="B58" s="27">
        <v>4</v>
      </c>
      <c r="C58" s="17" t="s">
        <v>15</v>
      </c>
      <c r="D58" s="15" t="s">
        <v>125</v>
      </c>
      <c r="E58" s="13">
        <v>24408999</v>
      </c>
      <c r="F58" s="11" t="s">
        <v>126</v>
      </c>
      <c r="G58" s="13">
        <v>113</v>
      </c>
      <c r="H58" s="18" t="s">
        <v>20</v>
      </c>
      <c r="I58" s="25">
        <v>2630</v>
      </c>
      <c r="J58" s="25">
        <v>1</v>
      </c>
      <c r="K58" s="25">
        <f t="shared" si="3"/>
        <v>2630</v>
      </c>
    </row>
    <row r="59" spans="2:11" s="4" customFormat="1" ht="70.5" customHeight="1" x14ac:dyDescent="0.2">
      <c r="B59" s="27">
        <v>5</v>
      </c>
      <c r="C59" s="17" t="s">
        <v>15</v>
      </c>
      <c r="D59" s="15" t="s">
        <v>127</v>
      </c>
      <c r="E59" s="13">
        <v>21059411</v>
      </c>
      <c r="F59" s="11" t="s">
        <v>128</v>
      </c>
      <c r="G59" s="13">
        <v>113</v>
      </c>
      <c r="H59" s="18" t="s">
        <v>20</v>
      </c>
      <c r="I59" s="25">
        <v>3584</v>
      </c>
      <c r="J59" s="25">
        <v>1</v>
      </c>
      <c r="K59" s="25">
        <f t="shared" si="3"/>
        <v>3584</v>
      </c>
    </row>
    <row r="60" spans="2:11" s="4" customFormat="1" ht="41.25" customHeight="1" x14ac:dyDescent="0.2">
      <c r="B60" s="47" t="s">
        <v>10</v>
      </c>
      <c r="C60" s="48"/>
      <c r="D60" s="48"/>
      <c r="E60" s="48"/>
      <c r="F60" s="48"/>
      <c r="G60" s="48"/>
      <c r="H60" s="48"/>
      <c r="I60" s="48"/>
      <c r="J60" s="49"/>
      <c r="K60" s="28">
        <f>SUM(K55:K59)</f>
        <v>239642.12</v>
      </c>
    </row>
    <row r="61" spans="2:11" s="4" customFormat="1" ht="124.5" customHeight="1" x14ac:dyDescent="0.2">
      <c r="B61" s="17">
        <v>1</v>
      </c>
      <c r="C61" s="17" t="s">
        <v>129</v>
      </c>
      <c r="D61" s="15" t="s">
        <v>130</v>
      </c>
      <c r="E61" s="18">
        <v>96787112</v>
      </c>
      <c r="F61" s="18" t="s">
        <v>131</v>
      </c>
      <c r="G61" s="18">
        <v>243</v>
      </c>
      <c r="H61" s="18" t="s">
        <v>56</v>
      </c>
      <c r="I61" s="39">
        <v>8400</v>
      </c>
      <c r="J61" s="25">
        <v>1</v>
      </c>
      <c r="K61" s="40">
        <f>J61*I61</f>
        <v>8400</v>
      </c>
    </row>
    <row r="62" spans="2:11" s="4" customFormat="1" ht="49.5" customHeight="1" x14ac:dyDescent="0.2">
      <c r="B62" s="50" t="s">
        <v>10</v>
      </c>
      <c r="C62" s="50"/>
      <c r="D62" s="50"/>
      <c r="E62" s="50"/>
      <c r="F62" s="50"/>
      <c r="G62" s="50"/>
      <c r="H62" s="50"/>
      <c r="I62" s="50"/>
      <c r="J62" s="50"/>
      <c r="K62" s="41">
        <f>SUM(K61)</f>
        <v>8400</v>
      </c>
    </row>
    <row r="63" spans="2:11" s="10" customFormat="1" ht="96" customHeight="1" x14ac:dyDescent="0.2">
      <c r="B63" s="20">
        <v>1</v>
      </c>
      <c r="C63" s="20" t="s">
        <v>17</v>
      </c>
      <c r="D63" s="14" t="s">
        <v>132</v>
      </c>
      <c r="E63" s="21">
        <v>3306518</v>
      </c>
      <c r="F63" s="18" t="s">
        <v>133</v>
      </c>
      <c r="G63" s="21">
        <v>112</v>
      </c>
      <c r="H63" s="18" t="s">
        <v>134</v>
      </c>
      <c r="I63" s="25">
        <v>7079.84</v>
      </c>
      <c r="J63" s="25">
        <v>1</v>
      </c>
      <c r="K63" s="25">
        <f t="shared" ref="K63" si="4">I63*J63</f>
        <v>7079.84</v>
      </c>
    </row>
    <row r="64" spans="2:11" s="10" customFormat="1" ht="87.75" customHeight="1" x14ac:dyDescent="0.2">
      <c r="B64" s="20">
        <v>2</v>
      </c>
      <c r="C64" s="20" t="s">
        <v>17</v>
      </c>
      <c r="D64" s="14" t="s">
        <v>135</v>
      </c>
      <c r="E64" s="21">
        <v>326445</v>
      </c>
      <c r="F64" s="18" t="s">
        <v>136</v>
      </c>
      <c r="G64" s="21">
        <v>111</v>
      </c>
      <c r="H64" s="18" t="s">
        <v>137</v>
      </c>
      <c r="I64" s="25">
        <v>37263.4</v>
      </c>
      <c r="J64" s="25">
        <v>1</v>
      </c>
      <c r="K64" s="25">
        <f>I64*J64</f>
        <v>37263.4</v>
      </c>
    </row>
    <row r="65" spans="2:11" s="10" customFormat="1" ht="85.5" customHeight="1" x14ac:dyDescent="0.2">
      <c r="B65" s="20">
        <v>3</v>
      </c>
      <c r="C65" s="20" t="s">
        <v>17</v>
      </c>
      <c r="D65" s="14" t="s">
        <v>138</v>
      </c>
      <c r="E65" s="21">
        <v>9929290</v>
      </c>
      <c r="F65" s="18" t="s">
        <v>19</v>
      </c>
      <c r="G65" s="21">
        <v>113</v>
      </c>
      <c r="H65" s="18" t="s">
        <v>20</v>
      </c>
      <c r="I65" s="25">
        <v>1237.5</v>
      </c>
      <c r="J65" s="25">
        <v>1</v>
      </c>
      <c r="K65" s="25">
        <f t="shared" ref="K65" si="5">I65*J65</f>
        <v>1237.5</v>
      </c>
    </row>
    <row r="66" spans="2:11" ht="37.5" customHeight="1" x14ac:dyDescent="0.2">
      <c r="B66" s="55" t="s">
        <v>10</v>
      </c>
      <c r="C66" s="56"/>
      <c r="D66" s="56"/>
      <c r="E66" s="56"/>
      <c r="F66" s="56"/>
      <c r="G66" s="56"/>
      <c r="H66" s="56"/>
      <c r="I66" s="56"/>
      <c r="J66" s="57"/>
      <c r="K66" s="28">
        <f>SUM(K63:K65)</f>
        <v>45580.740000000005</v>
      </c>
    </row>
    <row r="67" spans="2:11" ht="24" customHeight="1" x14ac:dyDescent="0.2">
      <c r="B67" s="53" t="s">
        <v>139</v>
      </c>
      <c r="C67" s="54"/>
      <c r="D67" s="19"/>
      <c r="E67" s="50" t="s">
        <v>16</v>
      </c>
      <c r="F67" s="50"/>
      <c r="G67" s="50"/>
      <c r="H67" s="50"/>
      <c r="I67" s="50"/>
      <c r="J67" s="50"/>
      <c r="K67" s="28">
        <f>SUM(K54+K60+K62+K66)</f>
        <v>433810.76</v>
      </c>
    </row>
    <row r="68" spans="2:11" ht="14.25" customHeight="1" x14ac:dyDescent="0.2">
      <c r="B68" s="51"/>
      <c r="C68" s="51"/>
      <c r="D68" s="51"/>
    </row>
    <row r="69" spans="2:11" ht="14.25" customHeight="1" x14ac:dyDescent="0.2">
      <c r="B69" s="52"/>
      <c r="C69" s="52"/>
      <c r="D69" s="52"/>
    </row>
  </sheetData>
  <autoFilter ref="B9:K9">
    <filterColumn colId="5" showButton="0"/>
  </autoFilter>
  <mergeCells count="14">
    <mergeCell ref="B67:C67"/>
    <mergeCell ref="B66:J66"/>
    <mergeCell ref="B54:J54"/>
    <mergeCell ref="B60:J60"/>
    <mergeCell ref="E67:J67"/>
    <mergeCell ref="B62:J62"/>
    <mergeCell ref="B1:K1"/>
    <mergeCell ref="G9:H9"/>
    <mergeCell ref="B2:K2"/>
    <mergeCell ref="B4:K4"/>
    <mergeCell ref="B5:K5"/>
    <mergeCell ref="B6:K6"/>
    <mergeCell ref="B7:K7"/>
    <mergeCell ref="B3:K3"/>
  </mergeCells>
  <pageMargins left="0.57999999999999996" right="0.51" top="0.65" bottom="0.28999999999999998" header="0.3" footer="2.71"/>
  <pageSetup scale="34"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 NUMERAL 11</vt:lpstr>
      <vt:lpstr>'REPORTE NUMERAL 11'!Área_de_impresión</vt:lpstr>
      <vt:lpstr>'REPORTE NUMERAL 11'!Títulos_a_imprimir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2025-05-30T19:49:39Z</cp:lastPrinted>
  <dcterms:created xsi:type="dcterms:W3CDTF">2018-07-04T14:55:56Z</dcterms:created>
  <dcterms:modified xsi:type="dcterms:W3CDTF">2025-07-04T16:23:40Z</dcterms:modified>
</cp:coreProperties>
</file>