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MAYO\NUMERAL 11\FORMATO SIE\"/>
    </mc:Choice>
  </mc:AlternateContent>
  <bookViews>
    <workbookView xWindow="0" yWindow="0" windowWidth="28800" windowHeight="11685"/>
  </bookViews>
  <sheets>
    <sheet name="REPORTE NUMERAL 11" sheetId="1" r:id="rId1"/>
  </sheets>
  <definedNames>
    <definedName name="_xlnm._FilterDatabase" localSheetId="0" hidden="1">'REPORTE NUMERAL 11'!$B$8:$K$8</definedName>
    <definedName name="_xlnm.Print_Area" localSheetId="0">'REPORTE NUMERAL 11'!$B$1:$K$53</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5" i="1" l="1"/>
  <c r="K45" i="1"/>
  <c r="K46" i="1"/>
  <c r="K47" i="1"/>
  <c r="K44" i="1"/>
  <c r="K35" i="1"/>
  <c r="K36" i="1"/>
  <c r="K37" i="1"/>
  <c r="K38" i="1"/>
  <c r="K39" i="1"/>
  <c r="K40" i="1"/>
  <c r="K49" i="1" l="1"/>
  <c r="K50" i="1" s="1"/>
  <c r="K9" i="1"/>
  <c r="K10" i="1"/>
  <c r="K43" i="1" l="1"/>
  <c r="K48" i="1" s="1"/>
  <c r="K33" i="1" l="1"/>
  <c r="K34" i="1"/>
  <c r="K29" i="1"/>
  <c r="K30" i="1"/>
  <c r="K31" i="1"/>
  <c r="K32" i="1"/>
  <c r="K17" i="1"/>
  <c r="K18" i="1"/>
  <c r="K19" i="1"/>
  <c r="K20" i="1"/>
  <c r="K21" i="1"/>
  <c r="K22" i="1"/>
  <c r="K23" i="1"/>
  <c r="K24" i="1"/>
  <c r="K25" i="1"/>
  <c r="K26" i="1"/>
  <c r="K27" i="1"/>
  <c r="K28" i="1"/>
  <c r="K16" i="1"/>
  <c r="K41" i="1" l="1"/>
  <c r="K52" i="1"/>
  <c r="K51" i="1"/>
  <c r="K53" i="1" l="1"/>
  <c r="K54" i="1" s="1"/>
  <c r="K42" i="1"/>
  <c r="K11" i="1"/>
  <c r="K12" i="1"/>
  <c r="K13" i="1"/>
  <c r="K14" i="1"/>
  <c r="K15" i="1"/>
</calcChain>
</file>

<file path=xl/sharedStrings.xml><?xml version="1.0" encoding="utf-8"?>
<sst xmlns="http://schemas.openxmlformats.org/spreadsheetml/2006/main" count="189" uniqueCount="116">
  <si>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</si>
  <si>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</si>
  <si>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</si>
  <si>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</si>
  <si>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</si>
  <si>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</si>
  <si>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</si>
  <si>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</si>
  <si>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</si>
  <si>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</si>
  <si>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</si>
  <si>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</si>
  <si>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</si>
  <si>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</si>
  <si>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</si>
  <si>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</si>
  <si>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</si>
  <si>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</si>
  <si>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</si>
  <si>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</si>
  <si>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</si>
  <si>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</si>
  <si>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EMPRESA ELECTRICA DE GUATEMALA SOCIEDAD ANONIMA</t>
  </si>
  <si>
    <t>ENERGÍA ELÉCTRICA</t>
  </si>
  <si>
    <t>NAVEGA.COM  SOCIEDAD ANONIMA.</t>
  </si>
  <si>
    <t>MANTENIMIENTO Y REPARACIÓN DE MEDIOS DE TRANSPORTE</t>
  </si>
  <si>
    <t>GÓMEZ ARMIRA IVAN</t>
  </si>
  <si>
    <t>MANTENIMIENTO Y REPARACIÓN DE EDIFICIOS</t>
  </si>
  <si>
    <t>EMPRESA MUNICIPAL DE AGUA DE LA CIUDAD DE GUATEMALA</t>
  </si>
  <si>
    <t>AGUA</t>
  </si>
  <si>
    <t>ALIMENTOS PARA PERSONAS</t>
  </si>
  <si>
    <t>PRODUCTOS PLÁSTICOS, NYLON, VINIL Y P.V.C.</t>
  </si>
  <si>
    <t>TINTES, PINTURAS Y COLORANTES</t>
  </si>
  <si>
    <t>ÚTILES DE OFICINA</t>
  </si>
  <si>
    <t>DERECHOS DE BIENES INTANGIBLES</t>
  </si>
  <si>
    <t>OCHOA PUAC ALICIA</t>
  </si>
  <si>
    <t>METRICA SOCIEDAD ANONIMA</t>
  </si>
  <si>
    <t>CONTRERAS GARCÍA BELTER DANILO</t>
  </si>
  <si>
    <t>SERVICIO DE ENLACE DE INTERNET PRIMARIO</t>
  </si>
  <si>
    <t>LIBERTY NETWORKS GUATEMALA, LIMITADA</t>
  </si>
  <si>
    <t>OTROS SERVICIOS</t>
  </si>
  <si>
    <t>SERVI-AUTOS SAN JORGE SOCIEDAD ANONIMA</t>
  </si>
  <si>
    <t>MANTENIMIENTO Y REPARACIÓN DE OTRAS MAQUINARIAS Y EQUIPOS</t>
  </si>
  <si>
    <t>HERNÁNDEZ  OSCAR ANTONIO</t>
  </si>
  <si>
    <t>SERVICIO DE ENLACE DE INTERNET SECUNDARIO</t>
  </si>
  <si>
    <t>ELECTRONICA COMUNICACIONES Y SERVICIOS S A</t>
  </si>
  <si>
    <t>PEREZ LOPEZ MIGUEL</t>
  </si>
  <si>
    <t>PRODUCTOS SANITARIOS, DE LIMPIEZA Y DE USO PERSONAL</t>
  </si>
  <si>
    <t>SERVICIOS INNOVADORES DE COMUNICACION Y ENTRETENIMIENTO  SOCIEDAD ANONIMA</t>
  </si>
  <si>
    <t>MANTENIMIENTO Y REPARACIÓN DE  EQUIPO DE OFICINA</t>
  </si>
  <si>
    <t>CRUZ ROJA GUATEMALTECA</t>
  </si>
  <si>
    <t>SERVICIOS DE CAPACITACIÓN</t>
  </si>
  <si>
    <t>NEGOCIACIONES ENTRE ENTIDADES PÚBLICAS (ART. 2 LCE)</t>
  </si>
  <si>
    <t>Periodo del 01 al 31 de mayo de 2025</t>
  </si>
  <si>
    <t>Servicio de 6 Cursos primeros auxilios básicos, para servidores públicos que integran la Brigada de Emergencia Institucional y el Comité Bipartito de Salud y Seguridad Ocupacional, la cual será impartido los días 23 al 24 de abril del 2025.</t>
  </si>
  <si>
    <t>Adquisición de 100 unidades de Tarjeta inteligente de proximidad rfid Frecuencia: 125 Kilohercio, las tarjetas de proximidad serán utilizadas por los miembros de la institución, para tener acceso a las áreas permitidas habilitadas según sus funciones dentro de la SIE según formulario de adquisición 0246-2025 de fecha 8 de abril de 2025.</t>
  </si>
  <si>
    <t>GRUPO ITD  SOCIEDAD ANONIMA</t>
  </si>
  <si>
    <t>OTROS MATERIALES Y SUMINISTROS</t>
  </si>
  <si>
    <t>Adquisición de 250 Garrafón - 18.9 Litro de Agua Clase; Purificada, lo solicitado es para abastecimiento de la bodega de Almacén y consumo del personal que labora en la SIE según formulario de adquisición 0240-2025 de fecha 4 de abril de 2025.</t>
  </si>
  <si>
    <t>DISTRIBUIDORA JALAPEÑA  SOCIEDAD ANONIMA</t>
  </si>
  <si>
    <t>Adquisición de 10 Bolsas de 70 Gramos de Semilla de marañón Clase: Tostada, 10 Bolsas de 150 Gramos de Boquitas Tipo: Nueces mixtas, 10 Bolsas de 70 Gramos de Semilla de marañón; Clase: Tostada; Tipo: Con sal, 10 Bolsas de 150 Gramos de Boquitas Tipo: Frutas deshidratadas y nueces mixtas y 10 Empaques de 150 Gramos de Boquitas Tipo: Semillas mixtas y pasas, para atender las actividades y reuniones de la SIE, según formulario de adquisición 0236-2025 de fecha 3 de abril de 2025</t>
  </si>
  <si>
    <t>Servicio de impresión de 1,000 ejemplares del documento Agenda Nacional de Riesgos y Amenazas -ANRA- 2025, según formulario DS-008-2025 de fecha 11 de abril 2025.</t>
  </si>
  <si>
    <t>SERVIPRENSA  SOCIEDAD ANONIMA</t>
  </si>
  <si>
    <t>IMPRESIÓN, ENCUADERNACIÓN Y REPRODUCCIÓN</t>
  </si>
  <si>
    <t>Adquisición de 1 tarjeta Gráfica: Memoria: 32GB GDDR7; Cuda Cores 21760; DLSS 4; PCIe Gen 5, para el equipo de cómputo especializado para la elaboración de productos de inteligencia de la Secretaría de Inteligencia Estratégica del Estado, según formulario de adquisición 0072-2025 de fecha 5 de Febrero de 2025.</t>
  </si>
  <si>
    <t>DATAFLEX  SOCIEDAD ANONIMA</t>
  </si>
  <si>
    <t>ACCESORIOS Y REPUESTOS EN GENERAL</t>
  </si>
  <si>
    <t>Adquisición de 50 Unidades de unidad de poder ininterrumpido (UPS), para la protección del equipo de computo utilizado por el personal de la SIE, por reemplazo de los UPS averiados, según Formulario de Adquisición Correlativo: 271-2025 de fecha 25 de abril de 2025.</t>
  </si>
  <si>
    <t>EQUIPO DE CÓMPUTO</t>
  </si>
  <si>
    <t>Adquisición de 1 unidad de pizarra Alto: 1.18 Metro; Ancho: 2.2 Metro; Incluye: Tornillos; Material de superficie: Acrílico; Material del marco: Aluminio y polietileno, lo solicitado será para la organización de tareas y reuniones que facilite la planificación Será utilizada por la Dirección Administrativa de la SIE según formulario de adquisición 0263-2025 de fecha 23 de abril de 2025</t>
  </si>
  <si>
    <t>IMPRESIONES ILIMITADAS, SOCIEDAD ANONIMA</t>
  </si>
  <si>
    <t>ÚTILES EDUCACIONALES Y CULTURALES</t>
  </si>
  <si>
    <t>Adquisición de bolsas para basura, lo solicitado es para abastecimiento de la bodega de Almacén y así poder proveer a la Sección de Servicios Generales los insumos necesarios para el cumplimiento de sus funciones de limpieza dentro de la SIE según formulario de adquisición 0228-2025 de fecha 1 de abril de 2025.</t>
  </si>
  <si>
    <t>Adquisición de insumos de limpieza, lo solicitado es para abastecimiento de la bodega de Almacén y así poder proveer a la Sección de Servicios Generales los insumos necesarios para el cumplimiento de sus funciones de limpieza dentro de la SIE según formulario de adquisición 0230-2025 de fecha 1 de abril de 2025.</t>
  </si>
  <si>
    <t>MULTICOPY SOCIEDAD ANONIMA</t>
  </si>
  <si>
    <t>Adquisición de 6 unidades de Pizarra de fórmica y corcho Alto: 0.6 Metro; Ancho: 1.2 Metro; Material del marco: Aluminio, lo solicitado será para la organización interna mediante el uso de pizarras que faciliten información relevante, avisos y recordatorios en diferentes áreas de trabajo. Serán utilizadas por la Dirección Administrativa de la SIE según formulario de adquisición 0264-2025 de fecha 23 de abril de 2025.</t>
  </si>
  <si>
    <t>Servicio de mantenimiento preventivo a planta eléctrica de emergencia, lo solicitado será para realizar mantenimiento preventivo a la planta eléctrica de emergencia Marca ONAN, ubicada en el sótano del edificio de la SIE, según formulario de adquisición 0286 - 2025 de fecha 30 de abril de 2025</t>
  </si>
  <si>
    <t>ELECTROMECANICA Y CLIMATIZACION SOCIEDAD ANONIMA</t>
  </si>
  <si>
    <t>Servicio de Mantenimiento a fosa séptica, lo solicitado será para realizar la extracción de sedimentos de la fosa séptica y raspado al pozo ciego, ubicado en el sótano de la SIE, según formulario de adquisición 0288-2025 de fecha 30 de abril de 2025.</t>
  </si>
  <si>
    <t>AMBIENTE SANEAMIENTO Y SEGURIDAD INDUSTRIAL SOCIEDAD ANONIMA</t>
  </si>
  <si>
    <t>Adquisición de 2 Unidades de Hule para sello y 2 Unidades de Sello Automáticos, según formulario de adquisición de 0251-2025, 0277-2025, 0296-2025 y 0297-2025 de fecha 7 de mayo de 2025</t>
  </si>
  <si>
    <t>Servicio De cable, el servicio solicitado será para proporcionar señal de cable a la TV que se ubica en el sexto nivel de la Secretaría de Inteligencia Estratégica del Estado, correspondiente al mes de mayo de 2025, según formulario de adquisición 0282-2025 de fecha 30 de abril de 2025, código 11793218</t>
  </si>
  <si>
    <t>Servicio De cable, el servicio solicitado será para proporcionar señal de cable a la TV que se ubica en el Despacho Superior de la Secretaría de Inteligencia Estratégica del Estado, correspondiente al mes de mayo de 2025, según formulario de adquisición 281-2025 de fecha 30 de abril de 2025, código 14488997</t>
  </si>
  <si>
    <t>Servicio De cable, el servicio solicitado será para proporcionar señal de cable a la TV que se ubica en el cuarto nivel de la Secretaría de Inteligencia Estratégica del Estado, correspondiente al mes de mayo de 2025, según formulario de adquisición 0282-2025 de fecha 30 de abril de 2025, código 14488999</t>
  </si>
  <si>
    <t>Servicio De cable, el servicio solicitado será para proporcionar señal de cable a la TV que se ubica en el quinto nivel de la Secretaría de Inteligencia Estratégica del Estado, correspondiente al mes de mayo de 2025, según formulario de adquisición 0282-2025 de fecha 30 de abril de 2025, código 14489001</t>
  </si>
  <si>
    <t>Adquisición de 12 unidades de Tóner, con el propósito de garantizar el suministro oportuno de insumos y repuestos para el equipo de impresión modelo LaserJet Pro MFP 4303dw, actualmente en uso en la SIE según formulario de adquisición 0224 de fecha 1 de abril de 2025.</t>
  </si>
  <si>
    <t>Adquisición de 19 unidades de Tóner para los equipos de impresión modelos DESKJET 2050 y M255Dw, actualmente en operación en la SIE según formulario de adquisición 0225-2025 de fecha 1 de abril de 2025.</t>
  </si>
  <si>
    <t>Adquisición de Tintas y Tóner, con el fin de asegurar el suministro oportuno de insumos para los equipos de impresión modelos LX-350, WorkForce Pro WF-6590 y LASERJET PRO MFP M428FDW, actualmente en operación en la SIE según formulario de adquisición 0223-2025 de fecha 1 de abril de 2025.</t>
  </si>
  <si>
    <t>Servicio de mantenimiento menor que incluye: un filtro de aceite, un kit de bombillas 9006 luz blanca, cinco litros de aceite 5W30 y un limpiador de frenos, para el vehículo tipo: Camioneta; marca: Toyota; línea: RAV4; color: Negro; modelo: 2018; propiedad de la SIE, según formulario de adquisición 0298-2025 de fecha 8 de mayo de 2025</t>
  </si>
  <si>
    <t>Servicio de reparación que incluye: Eliminación de corto circuito en líneas principales de arnés de luz alta y baja lado derecho. Y, cambio de: bombilla H11, socket y fusible de 20 amperios, para el vehículo tipo: Camioneta; marca: Toyota; línea: 4Runner; color: Negro Mica; modelo: 2018; propiedad de la SIE, según formulario de adquisición 0270-2025 de fecha 25 de abril de 2025</t>
  </si>
  <si>
    <t>Servicio de Mantenimiento preventivo a 2 Fotocopiadoras Multifuncionales, para realizar mantenimiento preventivo a las fotocopiadoras multifuncionales que se encuentran en la Unidad de Reproducciones y en la Dirección Administrativa de la SIE, según formulario de adquisición 0285-2025 de fecha 30 de abril de 2025.</t>
  </si>
  <si>
    <t>ARIAS SAYES JOSE MANUEL</t>
  </si>
  <si>
    <t>Adquisición de Licencia Permanente Windows 11Pro para 1 PC, será utilizada por el área sustantiva en una computadora construida con componentes individuales, según formulario de adquisición 0250-2025 de fecha 11 de abril de 2025</t>
  </si>
  <si>
    <t>Servicio De mantenimiento para 2 elevadores, el servicio solicitado será para realizar el mantenimiento preventivo de los elevadores marca DOVER EF0564 y EF0565, ubicados en el edificio de la SIE, correspondiente al mes de mayo de 2025, según formulario de adquisición 0284-2025 de fecha 30 de abril de 2025</t>
  </si>
  <si>
    <t>Adquisición de 12 Tóner, la presente solicitud tiene como finalidad asegurar la existencia de stock en el Departamento de Almacén, con el propósito de garantizar el suministro oportuno de insumos y repuestos para el equipo de impresión modelo ECOSYS MA400cix, actualmente en uso en la SIE según formulario de adquisición 0227-2025 de fecha 1 de abril de 2025.</t>
  </si>
  <si>
    <t>COMPAÑIA INTERNACIONAL DE PRODUCTOS Y SERVICIOS SOCIEDAD ANONIMA</t>
  </si>
  <si>
    <t>Servicios de interpretación simultánea en eventos y/o capacitaciones Tipo: Servicio; será utilizado para traducción inglés - español del curso de "Desinformación" impartido por el Buró de Taiwán del 19 al 23 de mayo del 2025, con 20 horas efectivas en las instalaciones de la Secretaría de Inteligencia Estratégica del Estado, dirigido a 30 servidores públicos del Área Sustantiva. Según formulario de adquisición 0292 - 2025 de fecha 7 de mayo de 2025</t>
  </si>
  <si>
    <t>MENDOZA CAMBARA MARYLIN SELENA</t>
  </si>
  <si>
    <t>Adquisición de 180 Unidades de Dado de red Categoría: 6; Tipo: T568b y 100 Unidades de Cable de red (patch cord) utp Categoría: 6a; Conector: Rj45; Longitud: 2.1 Metro, estos materiales serán utilizados para las remodelaciones de la red informática dentro del edificio de la SIE, según formulario de adquisición 0276-2025 de fecha 29 de abril de 2025</t>
  </si>
  <si>
    <t>FIGBAL  SOCIEDAD ANONIMA</t>
  </si>
  <si>
    <t>MATERIALES, PRODUCTOS Y ACCS. ELÉCTRICOS, CABLEADO ESTRUCTURADO DE REDES INFORMÁTICAS Y TELEFÓNICAS</t>
  </si>
  <si>
    <t>Adquisición de 6 Unidades de Patch Panel Modular Cantidad de puertos: 24; Conectores: Tipo Keystone; Tipo de montaje: Montaje en bastidor; Material: SPCC, para las remodelaciones de la red informática dentro del edificio de la SIE, Según formulario de adquisición 0276-2025 de fecha 29 de abril de 2025.</t>
  </si>
  <si>
    <t>Servicio de Mantenimiento preventivo para secadora de ropa, incluye fabricación de vástago para timer y engrasado de rodos, para secadora marca whirlpool, este equipo se encuentra en la terraza de la SIE, según formulario de adquisición 0278-2025 de fecha 29 de abril de 2025.</t>
  </si>
  <si>
    <t>AMBROCIO  DAVID ALFREDO</t>
  </si>
  <si>
    <t>Servicio de 50 líneas de telefonía móvil, para el mes de abril de 2025 será utilizado por los servidores públicos que laboran en la Secretaría de Inteligencia Estratégica del Estado. Según formulario de Adquisición 0203 - 2025 de fecha 27 de marzo de 2025.</t>
  </si>
  <si>
    <t>ADQUISICIÓN DE QUINCE (15) MONITORES PARA LA SECRETARÍA DE INTELIGENCIA ESTRATÉGICA DEL ESTADO, según formulario 0179-2025 de fecha 13-03-2025.</t>
  </si>
  <si>
    <t>ADQUISICIÓN DE QUINIENTAS NOVENTA Y DOS (592) UNIDADES DE CIELO FALSO PARA LA SECRETARÍA DE INTELIGENCIA ESTRATÉGICA DEL ESTADO, SEGÚN FORMULARIO DE ADQUISICIÓN 178-2025 DE FECHA 13 DE MARZO DE 2025.</t>
  </si>
  <si>
    <t>GLOBAL TECH  SOCIEDAD ANONIMA</t>
  </si>
  <si>
    <t>ADQUISICIÓN DE UNIDADES DE DISCOS DUROS PARA LA SECRETARÍA DE INTELIGENCIA ESTRATÉGICA DEL ESTADO, según formulario 0195-2025 de fecha 25-03-2025</t>
  </si>
  <si>
    <t>BÁMACA GONZÁLEZ LUIS FELIPE</t>
  </si>
  <si>
    <t>ADQUISICIÓN DE IMPRESORAS MULTIFUNCIONALES PARA LA SECRETARÍA DE INTELIGENCIA ESTRATÉGICA DEL ESTADO, SEGÚN FORMULARIO DE ADQUISICIÓN 161-2025 DE FECHA 10 DE MARZO DE 2025.</t>
  </si>
  <si>
    <t>Curso de etiqueta y protocolo Tipo: Servicio; para 10 servidores públicos de la Dirección Administrativa, cuatro (04) servidores públicos de la Dirección de Recursos Humanos y una (01) servidora pública de Repositorio General, según formulario 0235-2025 de fecha 3 de abril 2025.</t>
  </si>
  <si>
    <t>INSTITUTO TECNICO DE CAPACITACION Y PRODUCTIVIDAD INTECAP</t>
  </si>
  <si>
    <t>Servicio de Alcantarillado Municipal de agua, lo solicitado será para cubrir el servicio municipal de alcantarillado de agua para uso del edificio de la Secretaría de Inteligencia Estratégica del Estado, según periodo de lectura del 18 de abril al 17 de mayo de 2025</t>
  </si>
  <si>
    <t>Servicio de Energía Eléctrica, lo solicitado será para cubrir el consumo de servicio de energía eléctrica del contador F88571, correlativo 660109 del edificio de la Secretaría de Inteligencia Estratégica del Estado, correspondiente al mes de abril de 2025.</t>
  </si>
  <si>
    <t>Servicio de telefonía fija, correspondiente al mes de abril del 2025,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</si>
</sst>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0">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43" fontId="15" fillId="0" borderId="1" xfId="1" applyFont="1" applyFill="1" applyBorder="1" applyAlignment="1">
      <alignment horizontal="center" vertical="center"/>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justify" vertical="center"/>
    </xf>
    <xf numFmtId="43" fontId="10" fillId="2" borderId="2" xfId="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43" fontId="12" fillId="3" borderId="1"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applyBorder="1" applyAlignment="1">
      <alignment horizontal="center"/>
    </xf>
    <xf numFmtId="0" fontId="10" fillId="2" borderId="2"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3552978</xdr:colOff>
      <xdr:row>0</xdr:row>
      <xdr:rowOff>176893</xdr:rowOff>
    </xdr:from>
    <xdr:to>
      <xdr:col>4</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5"/>
  <sheetViews>
    <sheetView tabSelected="1" zoomScale="70" zoomScaleNormal="70" workbookViewId="0">
      <selection activeCell="B1" sqref="B1:K55"/>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45" t="s">
        <v>3</v>
      </c>
      <c r="C1" s="45"/>
      <c r="D1" s="45"/>
      <c r="E1" s="45"/>
      <c r="F1" s="45"/>
      <c r="G1" s="45"/>
      <c r="H1" s="45"/>
      <c r="I1" s="45"/>
      <c r="J1" s="45"/>
      <c r="K1" s="45"/>
    </row>
    <row r="2" spans="2:11" s="3" customFormat="1" ht="16.5" customHeight="1" x14ac:dyDescent="0.35">
      <c r="B2" s="45" t="s">
        <v>4</v>
      </c>
      <c r="C2" s="45"/>
      <c r="D2" s="45"/>
      <c r="E2" s="45"/>
      <c r="F2" s="45"/>
      <c r="G2" s="45"/>
      <c r="H2" s="45"/>
      <c r="I2" s="45"/>
      <c r="J2" s="45"/>
      <c r="K2" s="45"/>
    </row>
    <row r="3" spans="2:11" s="3" customFormat="1" ht="16.5" customHeight="1" x14ac:dyDescent="0.35">
      <c r="B3" s="47" t="s">
        <v>5</v>
      </c>
      <c r="C3" s="47"/>
      <c r="D3" s="47"/>
      <c r="E3" s="47"/>
      <c r="F3" s="47"/>
      <c r="G3" s="47"/>
      <c r="H3" s="47"/>
      <c r="I3" s="47"/>
      <c r="J3" s="47"/>
      <c r="K3" s="47"/>
    </row>
    <row r="4" spans="2:11" s="3" customFormat="1" ht="15.75" customHeight="1" x14ac:dyDescent="0.2">
      <c r="B4" s="48" t="s">
        <v>53</v>
      </c>
      <c r="C4" s="48"/>
      <c r="D4" s="48"/>
      <c r="E4" s="48"/>
      <c r="F4" s="48"/>
      <c r="G4" s="48"/>
      <c r="H4" s="48"/>
      <c r="I4" s="48"/>
      <c r="J4" s="48"/>
      <c r="K4" s="48"/>
    </row>
    <row r="5" spans="2:11" s="3" customFormat="1" ht="15.75" customHeight="1" x14ac:dyDescent="0.2">
      <c r="B5" s="48" t="s">
        <v>9</v>
      </c>
      <c r="C5" s="48"/>
      <c r="D5" s="48"/>
      <c r="E5" s="48"/>
      <c r="F5" s="48" t="s">
        <v>9</v>
      </c>
      <c r="G5" s="48"/>
      <c r="H5" s="48"/>
      <c r="I5" s="48"/>
      <c r="J5" s="48"/>
      <c r="K5" s="48"/>
    </row>
    <row r="6" spans="2:11" s="3" customFormat="1" ht="15.75" customHeight="1" x14ac:dyDescent="0.2">
      <c r="B6" s="49" t="s">
        <v>8</v>
      </c>
      <c r="C6" s="49"/>
      <c r="D6" s="49"/>
      <c r="E6" s="49"/>
      <c r="F6" s="49" t="s">
        <v>10</v>
      </c>
      <c r="G6" s="49"/>
      <c r="H6" s="49"/>
      <c r="I6" s="49"/>
      <c r="J6" s="49"/>
      <c r="K6" s="49"/>
    </row>
    <row r="7" spans="2:11" ht="15" customHeight="1" x14ac:dyDescent="0.35">
      <c r="B7" s="34"/>
      <c r="C7" s="23"/>
      <c r="D7" s="35"/>
      <c r="E7" s="34"/>
      <c r="F7" s="36"/>
      <c r="G7" s="34"/>
      <c r="H7" s="34"/>
      <c r="I7" s="37"/>
      <c r="J7" s="37"/>
      <c r="K7" s="38"/>
    </row>
    <row r="8" spans="2:11" s="2" customFormat="1" ht="65.25" customHeight="1" x14ac:dyDescent="0.2">
      <c r="B8" s="29"/>
      <c r="C8" s="30" t="s">
        <v>2</v>
      </c>
      <c r="D8" s="31" t="s">
        <v>7</v>
      </c>
      <c r="E8" s="31" t="s">
        <v>6</v>
      </c>
      <c r="F8" s="32" t="s">
        <v>13</v>
      </c>
      <c r="G8" s="46" t="s">
        <v>1</v>
      </c>
      <c r="H8" s="46"/>
      <c r="I8" s="30" t="s">
        <v>12</v>
      </c>
      <c r="J8" s="30" t="s">
        <v>14</v>
      </c>
      <c r="K8" s="33" t="s">
        <v>0</v>
      </c>
    </row>
    <row r="9" spans="2:11" s="9" customFormat="1" ht="98.25" customHeight="1" x14ac:dyDescent="0.2">
      <c r="B9" s="24">
        <v>1</v>
      </c>
      <c r="C9" s="11" t="s">
        <v>15</v>
      </c>
      <c r="D9" s="12" t="s">
        <v>54</v>
      </c>
      <c r="E9" s="13">
        <v>356557</v>
      </c>
      <c r="F9" s="11" t="s">
        <v>50</v>
      </c>
      <c r="G9" s="13">
        <v>185</v>
      </c>
      <c r="H9" s="11" t="s">
        <v>51</v>
      </c>
      <c r="I9" s="25">
        <v>1350</v>
      </c>
      <c r="J9" s="25">
        <v>1</v>
      </c>
      <c r="K9" s="25">
        <f>I9*J9</f>
        <v>1350</v>
      </c>
    </row>
    <row r="10" spans="2:11" s="9" customFormat="1" ht="99" customHeight="1" x14ac:dyDescent="0.2">
      <c r="B10" s="24">
        <v>2</v>
      </c>
      <c r="C10" s="11" t="s">
        <v>15</v>
      </c>
      <c r="D10" s="14" t="s">
        <v>55</v>
      </c>
      <c r="E10" s="13">
        <v>80187188</v>
      </c>
      <c r="F10" s="11" t="s">
        <v>56</v>
      </c>
      <c r="G10" s="13">
        <v>299</v>
      </c>
      <c r="H10" s="11" t="s">
        <v>57</v>
      </c>
      <c r="I10" s="25">
        <v>463</v>
      </c>
      <c r="J10" s="25">
        <v>1</v>
      </c>
      <c r="K10" s="25">
        <f>I10*J10</f>
        <v>463</v>
      </c>
    </row>
    <row r="11" spans="2:11" s="9" customFormat="1" ht="105" customHeight="1" x14ac:dyDescent="0.2">
      <c r="B11" s="24">
        <v>3</v>
      </c>
      <c r="C11" s="11" t="s">
        <v>15</v>
      </c>
      <c r="D11" s="15" t="s">
        <v>58</v>
      </c>
      <c r="E11" s="13">
        <v>3306224</v>
      </c>
      <c r="F11" s="11" t="s">
        <v>59</v>
      </c>
      <c r="G11" s="13">
        <v>211</v>
      </c>
      <c r="H11" s="11" t="s">
        <v>30</v>
      </c>
      <c r="I11" s="25">
        <v>3750</v>
      </c>
      <c r="J11" s="25">
        <v>1</v>
      </c>
      <c r="K11" s="25">
        <f t="shared" ref="K11:K42" si="0">I11*J11</f>
        <v>3750</v>
      </c>
    </row>
    <row r="12" spans="2:11" s="9" customFormat="1" ht="120" x14ac:dyDescent="0.2">
      <c r="B12" s="24">
        <v>4</v>
      </c>
      <c r="C12" s="11" t="s">
        <v>15</v>
      </c>
      <c r="D12" s="15" t="s">
        <v>60</v>
      </c>
      <c r="E12" s="13">
        <v>15066290</v>
      </c>
      <c r="F12" s="11" t="s">
        <v>37</v>
      </c>
      <c r="G12" s="16">
        <v>211</v>
      </c>
      <c r="H12" s="11" t="s">
        <v>30</v>
      </c>
      <c r="I12" s="25">
        <v>1095</v>
      </c>
      <c r="J12" s="25">
        <v>1</v>
      </c>
      <c r="K12" s="25">
        <f t="shared" si="0"/>
        <v>1095</v>
      </c>
    </row>
    <row r="13" spans="2:11" s="9" customFormat="1" ht="108.75" customHeight="1" x14ac:dyDescent="0.2">
      <c r="B13" s="24">
        <v>5</v>
      </c>
      <c r="C13" s="11" t="s">
        <v>15</v>
      </c>
      <c r="D13" s="15" t="s">
        <v>61</v>
      </c>
      <c r="E13" s="13">
        <v>24523666</v>
      </c>
      <c r="F13" s="11" t="s">
        <v>62</v>
      </c>
      <c r="G13" s="16">
        <v>122</v>
      </c>
      <c r="H13" s="11" t="s">
        <v>63</v>
      </c>
      <c r="I13" s="25">
        <v>17300</v>
      </c>
      <c r="J13" s="25">
        <v>1</v>
      </c>
      <c r="K13" s="25">
        <f t="shared" si="0"/>
        <v>17300</v>
      </c>
    </row>
    <row r="14" spans="2:11" s="9" customFormat="1" ht="117.75" customHeight="1" x14ac:dyDescent="0.2">
      <c r="B14" s="24">
        <v>6</v>
      </c>
      <c r="C14" s="11" t="s">
        <v>15</v>
      </c>
      <c r="D14" s="15" t="s">
        <v>64</v>
      </c>
      <c r="E14" s="13">
        <v>7127170</v>
      </c>
      <c r="F14" s="11" t="s">
        <v>65</v>
      </c>
      <c r="G14" s="16">
        <v>298</v>
      </c>
      <c r="H14" s="11" t="s">
        <v>66</v>
      </c>
      <c r="I14" s="25">
        <v>24899</v>
      </c>
      <c r="J14" s="25">
        <v>1</v>
      </c>
      <c r="K14" s="25">
        <f t="shared" si="0"/>
        <v>24899</v>
      </c>
    </row>
    <row r="15" spans="2:11" s="9" customFormat="1" ht="96" customHeight="1" x14ac:dyDescent="0.2">
      <c r="B15" s="24">
        <v>7</v>
      </c>
      <c r="C15" s="11" t="s">
        <v>15</v>
      </c>
      <c r="D15" s="15" t="s">
        <v>67</v>
      </c>
      <c r="E15" s="13">
        <v>14826097</v>
      </c>
      <c r="F15" s="11" t="s">
        <v>43</v>
      </c>
      <c r="G15" s="16">
        <v>328</v>
      </c>
      <c r="H15" s="11" t="s">
        <v>68</v>
      </c>
      <c r="I15" s="25">
        <v>24950</v>
      </c>
      <c r="J15" s="25">
        <v>1</v>
      </c>
      <c r="K15" s="25">
        <f t="shared" si="0"/>
        <v>24950</v>
      </c>
    </row>
    <row r="16" spans="2:11" s="9" customFormat="1" ht="93.75" customHeight="1" x14ac:dyDescent="0.2">
      <c r="B16" s="24">
        <v>8</v>
      </c>
      <c r="C16" s="11" t="s">
        <v>15</v>
      </c>
      <c r="D16" s="15" t="s">
        <v>69</v>
      </c>
      <c r="E16" s="13">
        <v>99344122</v>
      </c>
      <c r="F16" s="11" t="s">
        <v>70</v>
      </c>
      <c r="G16" s="13">
        <v>293</v>
      </c>
      <c r="H16" s="11" t="s">
        <v>71</v>
      </c>
      <c r="I16" s="25">
        <v>3300</v>
      </c>
      <c r="J16" s="25">
        <v>1</v>
      </c>
      <c r="K16" s="25">
        <f>I16*J16</f>
        <v>3300</v>
      </c>
    </row>
    <row r="17" spans="2:11" s="9" customFormat="1" ht="81" customHeight="1" x14ac:dyDescent="0.2">
      <c r="B17" s="24">
        <v>9</v>
      </c>
      <c r="C17" s="11" t="s">
        <v>15</v>
      </c>
      <c r="D17" s="15" t="s">
        <v>72</v>
      </c>
      <c r="E17" s="13">
        <v>15066290</v>
      </c>
      <c r="F17" s="11" t="s">
        <v>37</v>
      </c>
      <c r="G17" s="13">
        <v>268</v>
      </c>
      <c r="H17" s="11" t="s">
        <v>31</v>
      </c>
      <c r="I17" s="25">
        <v>4125.3</v>
      </c>
      <c r="J17" s="25">
        <v>1</v>
      </c>
      <c r="K17" s="25">
        <f t="shared" ref="K17:K40" si="1">I17*J17</f>
        <v>4125.3</v>
      </c>
    </row>
    <row r="18" spans="2:11" s="9" customFormat="1" ht="128.25" customHeight="1" x14ac:dyDescent="0.2">
      <c r="B18" s="24">
        <v>10</v>
      </c>
      <c r="C18" s="11" t="s">
        <v>15</v>
      </c>
      <c r="D18" s="15" t="s">
        <v>73</v>
      </c>
      <c r="E18" s="13">
        <v>3635406</v>
      </c>
      <c r="F18" s="11" t="s">
        <v>46</v>
      </c>
      <c r="G18" s="13">
        <v>292</v>
      </c>
      <c r="H18" s="11" t="s">
        <v>47</v>
      </c>
      <c r="I18" s="25">
        <v>5603.75</v>
      </c>
      <c r="J18" s="25">
        <v>1</v>
      </c>
      <c r="K18" s="25">
        <f t="shared" si="1"/>
        <v>5603.75</v>
      </c>
    </row>
    <row r="19" spans="2:11" s="9" customFormat="1" ht="108" customHeight="1" x14ac:dyDescent="0.2">
      <c r="B19" s="24">
        <v>11</v>
      </c>
      <c r="C19" s="11" t="s">
        <v>15</v>
      </c>
      <c r="D19" s="15" t="s">
        <v>75</v>
      </c>
      <c r="E19" s="13">
        <v>73317284</v>
      </c>
      <c r="F19" s="11" t="s">
        <v>74</v>
      </c>
      <c r="G19" s="13">
        <v>293</v>
      </c>
      <c r="H19" s="11" t="s">
        <v>71</v>
      </c>
      <c r="I19" s="25">
        <v>2520</v>
      </c>
      <c r="J19" s="25">
        <v>1</v>
      </c>
      <c r="K19" s="25">
        <f t="shared" si="1"/>
        <v>2520</v>
      </c>
    </row>
    <row r="20" spans="2:11" s="9" customFormat="1" ht="110.25" customHeight="1" x14ac:dyDescent="0.2">
      <c r="B20" s="24">
        <v>12</v>
      </c>
      <c r="C20" s="11" t="s">
        <v>15</v>
      </c>
      <c r="D20" s="15" t="s">
        <v>76</v>
      </c>
      <c r="E20" s="13">
        <v>95831789</v>
      </c>
      <c r="F20" s="11" t="s">
        <v>77</v>
      </c>
      <c r="G20" s="13">
        <v>169</v>
      </c>
      <c r="H20" s="11" t="s">
        <v>42</v>
      </c>
      <c r="I20" s="25">
        <v>3995</v>
      </c>
      <c r="J20" s="25">
        <v>1</v>
      </c>
      <c r="K20" s="25">
        <f t="shared" si="1"/>
        <v>3995</v>
      </c>
    </row>
    <row r="21" spans="2:11" s="9" customFormat="1" ht="109.5" customHeight="1" x14ac:dyDescent="0.2">
      <c r="B21" s="24">
        <v>13</v>
      </c>
      <c r="C21" s="11" t="s">
        <v>15</v>
      </c>
      <c r="D21" s="15" t="s">
        <v>78</v>
      </c>
      <c r="E21" s="13">
        <v>83584129</v>
      </c>
      <c r="F21" s="11" t="s">
        <v>79</v>
      </c>
      <c r="G21" s="13">
        <v>199</v>
      </c>
      <c r="H21" s="11" t="s">
        <v>40</v>
      </c>
      <c r="I21" s="25">
        <v>4800</v>
      </c>
      <c r="J21" s="25">
        <v>1</v>
      </c>
      <c r="K21" s="25">
        <f t="shared" si="1"/>
        <v>4800</v>
      </c>
    </row>
    <row r="22" spans="2:11" s="9" customFormat="1" ht="108" customHeight="1" x14ac:dyDescent="0.2">
      <c r="B22" s="24">
        <v>14</v>
      </c>
      <c r="C22" s="11" t="s">
        <v>15</v>
      </c>
      <c r="D22" s="15" t="s">
        <v>80</v>
      </c>
      <c r="E22" s="13">
        <v>49587048</v>
      </c>
      <c r="F22" s="11" t="s">
        <v>35</v>
      </c>
      <c r="G22" s="13">
        <v>291</v>
      </c>
      <c r="H22" s="11" t="s">
        <v>33</v>
      </c>
      <c r="I22" s="25">
        <v>330</v>
      </c>
      <c r="J22" s="25">
        <v>1</v>
      </c>
      <c r="K22" s="25">
        <f t="shared" si="1"/>
        <v>330</v>
      </c>
    </row>
    <row r="23" spans="2:11" s="9" customFormat="1" ht="117.75" customHeight="1" x14ac:dyDescent="0.2">
      <c r="B23" s="24">
        <v>15</v>
      </c>
      <c r="C23" s="11" t="s">
        <v>15</v>
      </c>
      <c r="D23" s="15" t="s">
        <v>81</v>
      </c>
      <c r="E23" s="13">
        <v>74859005</v>
      </c>
      <c r="F23" s="11" t="s">
        <v>48</v>
      </c>
      <c r="G23" s="13">
        <v>113</v>
      </c>
      <c r="H23" s="11" t="s">
        <v>21</v>
      </c>
      <c r="I23" s="25">
        <v>205</v>
      </c>
      <c r="J23" s="25">
        <v>1</v>
      </c>
      <c r="K23" s="25">
        <f t="shared" si="1"/>
        <v>205</v>
      </c>
    </row>
    <row r="24" spans="2:11" s="9" customFormat="1" ht="80.25" customHeight="1" x14ac:dyDescent="0.2">
      <c r="B24" s="24">
        <v>16</v>
      </c>
      <c r="C24" s="11" t="s">
        <v>15</v>
      </c>
      <c r="D24" s="15" t="s">
        <v>82</v>
      </c>
      <c r="E24" s="13">
        <v>74859005</v>
      </c>
      <c r="F24" s="11" t="s">
        <v>48</v>
      </c>
      <c r="G24" s="13">
        <v>113</v>
      </c>
      <c r="H24" s="11" t="s">
        <v>21</v>
      </c>
      <c r="I24" s="25">
        <v>225</v>
      </c>
      <c r="J24" s="25">
        <v>1</v>
      </c>
      <c r="K24" s="25">
        <f t="shared" si="1"/>
        <v>225</v>
      </c>
    </row>
    <row r="25" spans="2:11" s="9" customFormat="1" ht="84" customHeight="1" x14ac:dyDescent="0.2">
      <c r="B25" s="24">
        <v>17</v>
      </c>
      <c r="C25" s="11" t="s">
        <v>15</v>
      </c>
      <c r="D25" s="15" t="s">
        <v>83</v>
      </c>
      <c r="E25" s="13">
        <v>74859005</v>
      </c>
      <c r="F25" s="11" t="s">
        <v>48</v>
      </c>
      <c r="G25" s="13">
        <v>113</v>
      </c>
      <c r="H25" s="11" t="s">
        <v>21</v>
      </c>
      <c r="I25" s="25">
        <v>205</v>
      </c>
      <c r="J25" s="25">
        <v>1</v>
      </c>
      <c r="K25" s="25">
        <f t="shared" si="1"/>
        <v>205</v>
      </c>
    </row>
    <row r="26" spans="2:11" s="9" customFormat="1" ht="99" customHeight="1" x14ac:dyDescent="0.2">
      <c r="B26" s="24">
        <v>18</v>
      </c>
      <c r="C26" s="11" t="s">
        <v>15</v>
      </c>
      <c r="D26" s="15" t="s">
        <v>84</v>
      </c>
      <c r="E26" s="13">
        <v>74859005</v>
      </c>
      <c r="F26" s="11" t="s">
        <v>48</v>
      </c>
      <c r="G26" s="13">
        <v>113</v>
      </c>
      <c r="H26" s="11" t="s">
        <v>21</v>
      </c>
      <c r="I26" s="25">
        <v>205</v>
      </c>
      <c r="J26" s="25">
        <v>1</v>
      </c>
      <c r="K26" s="25">
        <f t="shared" si="1"/>
        <v>205</v>
      </c>
    </row>
    <row r="27" spans="2:11" s="9" customFormat="1" ht="102" customHeight="1" x14ac:dyDescent="0.2">
      <c r="B27" s="24">
        <v>19</v>
      </c>
      <c r="C27" s="11" t="s">
        <v>15</v>
      </c>
      <c r="D27" s="15" t="s">
        <v>85</v>
      </c>
      <c r="E27" s="13">
        <v>7127170</v>
      </c>
      <c r="F27" s="11" t="s">
        <v>65</v>
      </c>
      <c r="G27" s="13">
        <v>267</v>
      </c>
      <c r="H27" s="11" t="s">
        <v>32</v>
      </c>
      <c r="I27" s="25">
        <v>9600</v>
      </c>
      <c r="J27" s="25">
        <v>1</v>
      </c>
      <c r="K27" s="25">
        <f t="shared" si="1"/>
        <v>9600</v>
      </c>
    </row>
    <row r="28" spans="2:11" s="9" customFormat="1" ht="99.75" customHeight="1" x14ac:dyDescent="0.2">
      <c r="B28" s="24">
        <v>20</v>
      </c>
      <c r="C28" s="11" t="s">
        <v>15</v>
      </c>
      <c r="D28" s="15" t="s">
        <v>86</v>
      </c>
      <c r="E28" s="13">
        <v>7127170</v>
      </c>
      <c r="F28" s="11" t="s">
        <v>65</v>
      </c>
      <c r="G28" s="13">
        <v>267</v>
      </c>
      <c r="H28" s="11" t="s">
        <v>32</v>
      </c>
      <c r="I28" s="25">
        <v>10527</v>
      </c>
      <c r="J28" s="25">
        <v>1</v>
      </c>
      <c r="K28" s="25">
        <f t="shared" si="1"/>
        <v>10527</v>
      </c>
    </row>
    <row r="29" spans="2:11" s="9" customFormat="1" ht="105" customHeight="1" x14ac:dyDescent="0.2">
      <c r="B29" s="24">
        <v>21</v>
      </c>
      <c r="C29" s="11" t="s">
        <v>15</v>
      </c>
      <c r="D29" s="15" t="s">
        <v>87</v>
      </c>
      <c r="E29" s="13">
        <v>14826097</v>
      </c>
      <c r="F29" s="11" t="s">
        <v>43</v>
      </c>
      <c r="G29" s="13">
        <v>267</v>
      </c>
      <c r="H29" s="11" t="s">
        <v>32</v>
      </c>
      <c r="I29" s="25">
        <v>5729</v>
      </c>
      <c r="J29" s="25">
        <v>1</v>
      </c>
      <c r="K29" s="25">
        <f t="shared" si="1"/>
        <v>5729</v>
      </c>
    </row>
    <row r="30" spans="2:11" s="9" customFormat="1" ht="101.25" customHeight="1" x14ac:dyDescent="0.2">
      <c r="B30" s="24">
        <v>22</v>
      </c>
      <c r="C30" s="11" t="s">
        <v>15</v>
      </c>
      <c r="D30" s="14" t="s">
        <v>88</v>
      </c>
      <c r="E30" s="13">
        <v>31502555</v>
      </c>
      <c r="F30" s="11" t="s">
        <v>26</v>
      </c>
      <c r="G30" s="13">
        <v>165</v>
      </c>
      <c r="H30" s="11" t="s">
        <v>25</v>
      </c>
      <c r="I30" s="25">
        <v>1295</v>
      </c>
      <c r="J30" s="25">
        <v>1</v>
      </c>
      <c r="K30" s="25">
        <f t="shared" si="1"/>
        <v>1295</v>
      </c>
    </row>
    <row r="31" spans="2:11" s="9" customFormat="1" ht="90" x14ac:dyDescent="0.2">
      <c r="B31" s="24">
        <v>23</v>
      </c>
      <c r="C31" s="11" t="s">
        <v>15</v>
      </c>
      <c r="D31" s="15" t="s">
        <v>89</v>
      </c>
      <c r="E31" s="13">
        <v>60024607</v>
      </c>
      <c r="F31" s="11" t="s">
        <v>41</v>
      </c>
      <c r="G31" s="13">
        <v>165</v>
      </c>
      <c r="H31" s="11" t="s">
        <v>25</v>
      </c>
      <c r="I31" s="25">
        <v>820</v>
      </c>
      <c r="J31" s="25">
        <v>1</v>
      </c>
      <c r="K31" s="25">
        <f t="shared" si="1"/>
        <v>820</v>
      </c>
    </row>
    <row r="32" spans="2:11" s="9" customFormat="1" ht="90.75" customHeight="1" x14ac:dyDescent="0.2">
      <c r="B32" s="24">
        <v>24</v>
      </c>
      <c r="C32" s="11" t="s">
        <v>15</v>
      </c>
      <c r="D32" s="15" t="s">
        <v>90</v>
      </c>
      <c r="E32" s="13">
        <v>33756406</v>
      </c>
      <c r="F32" s="11" t="s">
        <v>91</v>
      </c>
      <c r="G32" s="13">
        <v>162</v>
      </c>
      <c r="H32" s="11" t="s">
        <v>49</v>
      </c>
      <c r="I32" s="25">
        <v>1500</v>
      </c>
      <c r="J32" s="25">
        <v>1</v>
      </c>
      <c r="K32" s="25">
        <f t="shared" si="1"/>
        <v>1500</v>
      </c>
    </row>
    <row r="33" spans="2:11" s="9" customFormat="1" ht="93" customHeight="1" x14ac:dyDescent="0.2">
      <c r="B33" s="24">
        <v>25</v>
      </c>
      <c r="C33" s="11" t="s">
        <v>15</v>
      </c>
      <c r="D33" s="15" t="s">
        <v>92</v>
      </c>
      <c r="E33" s="13">
        <v>6328288</v>
      </c>
      <c r="F33" s="11" t="s">
        <v>36</v>
      </c>
      <c r="G33" s="13">
        <v>158</v>
      </c>
      <c r="H33" s="11" t="s">
        <v>34</v>
      </c>
      <c r="I33" s="25">
        <v>1980</v>
      </c>
      <c r="J33" s="25">
        <v>1</v>
      </c>
      <c r="K33" s="25">
        <f t="shared" si="1"/>
        <v>1980</v>
      </c>
    </row>
    <row r="34" spans="2:11" s="9" customFormat="1" ht="87.75" customHeight="1" x14ac:dyDescent="0.2">
      <c r="B34" s="24">
        <v>26</v>
      </c>
      <c r="C34" s="11" t="s">
        <v>15</v>
      </c>
      <c r="D34" s="15" t="s">
        <v>93</v>
      </c>
      <c r="E34" s="13">
        <v>34584072</v>
      </c>
      <c r="F34" s="11" t="s">
        <v>19</v>
      </c>
      <c r="G34" s="13">
        <v>171</v>
      </c>
      <c r="H34" s="11" t="s">
        <v>27</v>
      </c>
      <c r="I34" s="25">
        <v>1420</v>
      </c>
      <c r="J34" s="25">
        <v>1</v>
      </c>
      <c r="K34" s="25">
        <f t="shared" si="1"/>
        <v>1420</v>
      </c>
    </row>
    <row r="35" spans="2:11" s="9" customFormat="1" ht="101.25" customHeight="1" x14ac:dyDescent="0.2">
      <c r="B35" s="24">
        <v>27</v>
      </c>
      <c r="C35" s="11" t="s">
        <v>15</v>
      </c>
      <c r="D35" s="15" t="s">
        <v>94</v>
      </c>
      <c r="E35" s="13">
        <v>4863461</v>
      </c>
      <c r="F35" s="11" t="s">
        <v>95</v>
      </c>
      <c r="G35" s="13">
        <v>267</v>
      </c>
      <c r="H35" s="11" t="s">
        <v>32</v>
      </c>
      <c r="I35" s="25">
        <v>22601.4</v>
      </c>
      <c r="J35" s="25">
        <v>1</v>
      </c>
      <c r="K35" s="25">
        <f t="shared" si="1"/>
        <v>22601.4</v>
      </c>
    </row>
    <row r="36" spans="2:11" s="9" customFormat="1" ht="105" x14ac:dyDescent="0.2">
      <c r="B36" s="24">
        <v>28</v>
      </c>
      <c r="C36" s="11" t="s">
        <v>15</v>
      </c>
      <c r="D36" s="15" t="s">
        <v>96</v>
      </c>
      <c r="E36" s="13">
        <v>68924984</v>
      </c>
      <c r="F36" s="11" t="s">
        <v>97</v>
      </c>
      <c r="G36" s="13">
        <v>185</v>
      </c>
      <c r="H36" s="11" t="s">
        <v>51</v>
      </c>
      <c r="I36" s="25">
        <v>17815</v>
      </c>
      <c r="J36" s="25">
        <v>1</v>
      </c>
      <c r="K36" s="25">
        <f t="shared" si="1"/>
        <v>17815</v>
      </c>
    </row>
    <row r="37" spans="2:11" s="9" customFormat="1" ht="87.75" customHeight="1" x14ac:dyDescent="0.2">
      <c r="B37" s="24">
        <v>29</v>
      </c>
      <c r="C37" s="11" t="s">
        <v>15</v>
      </c>
      <c r="D37" s="15" t="s">
        <v>98</v>
      </c>
      <c r="E37" s="13">
        <v>97955884</v>
      </c>
      <c r="F37" s="11" t="s">
        <v>99</v>
      </c>
      <c r="G37" s="13">
        <v>297</v>
      </c>
      <c r="H37" s="11" t="s">
        <v>100</v>
      </c>
      <c r="I37" s="25">
        <v>6845</v>
      </c>
      <c r="J37" s="25">
        <v>1</v>
      </c>
      <c r="K37" s="25">
        <f t="shared" si="1"/>
        <v>6845</v>
      </c>
    </row>
    <row r="38" spans="2:11" s="9" customFormat="1" ht="87.75" customHeight="1" x14ac:dyDescent="0.2">
      <c r="B38" s="24">
        <v>30</v>
      </c>
      <c r="C38" s="11" t="s">
        <v>15</v>
      </c>
      <c r="D38" s="15" t="s">
        <v>101</v>
      </c>
      <c r="E38" s="13">
        <v>6328288</v>
      </c>
      <c r="F38" s="11" t="s">
        <v>36</v>
      </c>
      <c r="G38" s="13">
        <v>298</v>
      </c>
      <c r="H38" s="11" t="s">
        <v>66</v>
      </c>
      <c r="I38" s="25">
        <v>960</v>
      </c>
      <c r="J38" s="25">
        <v>1</v>
      </c>
      <c r="K38" s="25">
        <f t="shared" si="1"/>
        <v>960</v>
      </c>
    </row>
    <row r="39" spans="2:11" s="9" customFormat="1" ht="87.75" customHeight="1" x14ac:dyDescent="0.2">
      <c r="B39" s="24">
        <v>31</v>
      </c>
      <c r="C39" s="11" t="s">
        <v>15</v>
      </c>
      <c r="D39" s="15" t="s">
        <v>102</v>
      </c>
      <c r="E39" s="13">
        <v>29577969</v>
      </c>
      <c r="F39" s="11" t="s">
        <v>103</v>
      </c>
      <c r="G39" s="13">
        <v>169</v>
      </c>
      <c r="H39" s="11" t="s">
        <v>42</v>
      </c>
      <c r="I39" s="25">
        <v>950</v>
      </c>
      <c r="J39" s="25">
        <v>1</v>
      </c>
      <c r="K39" s="25">
        <f t="shared" si="1"/>
        <v>950</v>
      </c>
    </row>
    <row r="40" spans="2:11" s="9" customFormat="1" ht="87.75" customHeight="1" x14ac:dyDescent="0.2">
      <c r="B40" s="24">
        <v>32</v>
      </c>
      <c r="C40" s="11" t="s">
        <v>15</v>
      </c>
      <c r="D40" s="15" t="s">
        <v>104</v>
      </c>
      <c r="E40" s="13">
        <v>9929290</v>
      </c>
      <c r="F40" s="11" t="s">
        <v>20</v>
      </c>
      <c r="G40" s="13">
        <v>113</v>
      </c>
      <c r="H40" s="11" t="s">
        <v>21</v>
      </c>
      <c r="I40" s="25">
        <v>5472.5</v>
      </c>
      <c r="J40" s="25">
        <v>1</v>
      </c>
      <c r="K40" s="25">
        <f t="shared" si="1"/>
        <v>5472.5</v>
      </c>
    </row>
    <row r="41" spans="2:11" s="10" customFormat="1" ht="33.75" customHeight="1" x14ac:dyDescent="0.2">
      <c r="B41" s="40" t="s">
        <v>11</v>
      </c>
      <c r="C41" s="41"/>
      <c r="D41" s="41"/>
      <c r="E41" s="41"/>
      <c r="F41" s="41"/>
      <c r="G41" s="41"/>
      <c r="H41" s="41"/>
      <c r="I41" s="41"/>
      <c r="J41" s="42"/>
      <c r="K41" s="26">
        <f>SUM(K9:K40)</f>
        <v>186835.94999999998</v>
      </c>
    </row>
    <row r="42" spans="2:11" s="4" customFormat="1" ht="70.5" customHeight="1" x14ac:dyDescent="0.2">
      <c r="B42" s="27">
        <v>1</v>
      </c>
      <c r="C42" s="17" t="s">
        <v>16</v>
      </c>
      <c r="D42" s="15" t="s">
        <v>105</v>
      </c>
      <c r="E42" s="22">
        <v>5151457</v>
      </c>
      <c r="F42" s="11" t="s">
        <v>45</v>
      </c>
      <c r="G42" s="13">
        <v>328</v>
      </c>
      <c r="H42" s="18" t="s">
        <v>68</v>
      </c>
      <c r="I42" s="25">
        <v>26730</v>
      </c>
      <c r="J42" s="25">
        <v>1</v>
      </c>
      <c r="K42" s="25">
        <f t="shared" si="0"/>
        <v>26730</v>
      </c>
    </row>
    <row r="43" spans="2:11" s="4" customFormat="1" ht="70.5" customHeight="1" x14ac:dyDescent="0.2">
      <c r="B43" s="27">
        <v>2</v>
      </c>
      <c r="C43" s="17" t="s">
        <v>16</v>
      </c>
      <c r="D43" s="15" t="s">
        <v>106</v>
      </c>
      <c r="E43" s="13">
        <v>38740877</v>
      </c>
      <c r="F43" s="11" t="s">
        <v>107</v>
      </c>
      <c r="G43" s="13">
        <v>268</v>
      </c>
      <c r="H43" s="18" t="s">
        <v>31</v>
      </c>
      <c r="I43" s="25">
        <v>55648</v>
      </c>
      <c r="J43" s="25">
        <v>1</v>
      </c>
      <c r="K43" s="25">
        <f t="shared" ref="K43" si="2">I43*J43</f>
        <v>55648</v>
      </c>
    </row>
    <row r="44" spans="2:11" s="4" customFormat="1" ht="70.5" customHeight="1" x14ac:dyDescent="0.2">
      <c r="B44" s="27">
        <v>3</v>
      </c>
      <c r="C44" s="17" t="s">
        <v>16</v>
      </c>
      <c r="D44" s="15" t="s">
        <v>108</v>
      </c>
      <c r="E44" s="13">
        <v>28187903</v>
      </c>
      <c r="F44" s="11" t="s">
        <v>109</v>
      </c>
      <c r="G44" s="13">
        <v>298</v>
      </c>
      <c r="H44" s="18" t="s">
        <v>66</v>
      </c>
      <c r="I44" s="25">
        <v>59640</v>
      </c>
      <c r="J44" s="25">
        <v>1</v>
      </c>
      <c r="K44" s="25">
        <f t="shared" ref="K44:K47" si="3">I44*J44</f>
        <v>59640</v>
      </c>
    </row>
    <row r="45" spans="2:11" s="4" customFormat="1" ht="70.5" customHeight="1" x14ac:dyDescent="0.2">
      <c r="B45" s="27">
        <v>4</v>
      </c>
      <c r="C45" s="17" t="s">
        <v>16</v>
      </c>
      <c r="D45" s="15" t="s">
        <v>110</v>
      </c>
      <c r="E45" s="13">
        <v>4863461</v>
      </c>
      <c r="F45" s="11" t="s">
        <v>95</v>
      </c>
      <c r="G45" s="13">
        <v>328</v>
      </c>
      <c r="H45" s="18" t="s">
        <v>68</v>
      </c>
      <c r="I45" s="25">
        <v>65970</v>
      </c>
      <c r="J45" s="25">
        <v>1</v>
      </c>
      <c r="K45" s="25">
        <f t="shared" si="3"/>
        <v>65970</v>
      </c>
    </row>
    <row r="46" spans="2:11" s="4" customFormat="1" ht="70.5" customHeight="1" x14ac:dyDescent="0.2">
      <c r="B46" s="27">
        <v>5</v>
      </c>
      <c r="C46" s="17" t="s">
        <v>16</v>
      </c>
      <c r="D46" s="15" t="s">
        <v>38</v>
      </c>
      <c r="E46" s="13">
        <v>24408999</v>
      </c>
      <c r="F46" s="11" t="s">
        <v>24</v>
      </c>
      <c r="G46" s="13">
        <v>113</v>
      </c>
      <c r="H46" s="18" t="s">
        <v>21</v>
      </c>
      <c r="I46" s="25">
        <v>2630</v>
      </c>
      <c r="J46" s="25">
        <v>1</v>
      </c>
      <c r="K46" s="25">
        <f t="shared" si="3"/>
        <v>2630</v>
      </c>
    </row>
    <row r="47" spans="2:11" s="4" customFormat="1" ht="70.5" customHeight="1" x14ac:dyDescent="0.2">
      <c r="B47" s="27">
        <v>6</v>
      </c>
      <c r="C47" s="17" t="s">
        <v>16</v>
      </c>
      <c r="D47" s="15" t="s">
        <v>44</v>
      </c>
      <c r="E47" s="13">
        <v>21059411</v>
      </c>
      <c r="F47" s="11" t="s">
        <v>39</v>
      </c>
      <c r="G47" s="13">
        <v>113</v>
      </c>
      <c r="H47" s="18" t="s">
        <v>21</v>
      </c>
      <c r="I47" s="25">
        <v>3584</v>
      </c>
      <c r="J47" s="25">
        <v>1</v>
      </c>
      <c r="K47" s="25">
        <f t="shared" si="3"/>
        <v>3584</v>
      </c>
    </row>
    <row r="48" spans="2:11" s="4" customFormat="1" ht="41.25" customHeight="1" x14ac:dyDescent="0.2">
      <c r="B48" s="40" t="s">
        <v>11</v>
      </c>
      <c r="C48" s="41"/>
      <c r="D48" s="41"/>
      <c r="E48" s="41"/>
      <c r="F48" s="41"/>
      <c r="G48" s="41"/>
      <c r="H48" s="41"/>
      <c r="I48" s="41"/>
      <c r="J48" s="42"/>
      <c r="K48" s="28">
        <f>SUM(K42:K47)</f>
        <v>214202</v>
      </c>
    </row>
    <row r="49" spans="2:11" s="4" customFormat="1" ht="93" customHeight="1" x14ac:dyDescent="0.2">
      <c r="B49" s="17">
        <v>1</v>
      </c>
      <c r="C49" s="17" t="s">
        <v>52</v>
      </c>
      <c r="D49" s="19" t="s">
        <v>111</v>
      </c>
      <c r="E49" s="17">
        <v>3440710</v>
      </c>
      <c r="F49" s="11" t="s">
        <v>112</v>
      </c>
      <c r="G49" s="11">
        <v>185</v>
      </c>
      <c r="H49" s="11" t="s">
        <v>51</v>
      </c>
      <c r="I49" s="11">
        <v>750</v>
      </c>
      <c r="J49" s="25">
        <v>1</v>
      </c>
      <c r="K49" s="39">
        <f>J49*I49</f>
        <v>750</v>
      </c>
    </row>
    <row r="50" spans="2:11" s="4" customFormat="1" ht="47.25" customHeight="1" x14ac:dyDescent="0.2">
      <c r="B50" s="40" t="s">
        <v>11</v>
      </c>
      <c r="C50" s="41"/>
      <c r="D50" s="41"/>
      <c r="E50" s="41"/>
      <c r="F50" s="41"/>
      <c r="G50" s="41"/>
      <c r="H50" s="41"/>
      <c r="I50" s="41"/>
      <c r="J50" s="42"/>
      <c r="K50" s="28">
        <f>SUM(K49)</f>
        <v>750</v>
      </c>
    </row>
    <row r="51" spans="2:11" s="10" customFormat="1" ht="96" customHeight="1" x14ac:dyDescent="0.2">
      <c r="B51" s="20">
        <v>1</v>
      </c>
      <c r="C51" s="20" t="s">
        <v>18</v>
      </c>
      <c r="D51" s="14" t="s">
        <v>113</v>
      </c>
      <c r="E51" s="21">
        <v>3306518</v>
      </c>
      <c r="F51" s="18" t="s">
        <v>28</v>
      </c>
      <c r="G51" s="21">
        <v>112</v>
      </c>
      <c r="H51" s="18" t="s">
        <v>29</v>
      </c>
      <c r="I51" s="25">
        <v>7079.84</v>
      </c>
      <c r="J51" s="25">
        <v>1</v>
      </c>
      <c r="K51" s="25">
        <f t="shared" ref="K51" si="4">I51*J51</f>
        <v>7079.84</v>
      </c>
    </row>
    <row r="52" spans="2:11" s="10" customFormat="1" ht="87.75" customHeight="1" x14ac:dyDescent="0.2">
      <c r="B52" s="20">
        <v>2</v>
      </c>
      <c r="C52" s="20" t="s">
        <v>18</v>
      </c>
      <c r="D52" s="14" t="s">
        <v>114</v>
      </c>
      <c r="E52" s="21">
        <v>326445</v>
      </c>
      <c r="F52" s="18" t="s">
        <v>22</v>
      </c>
      <c r="G52" s="21">
        <v>111</v>
      </c>
      <c r="H52" s="18" t="s">
        <v>23</v>
      </c>
      <c r="I52" s="25">
        <v>32064.14</v>
      </c>
      <c r="J52" s="25">
        <v>1</v>
      </c>
      <c r="K52" s="25">
        <f>I52*J52</f>
        <v>32064.14</v>
      </c>
    </row>
    <row r="53" spans="2:11" s="10" customFormat="1" ht="85.5" customHeight="1" x14ac:dyDescent="0.2">
      <c r="B53" s="20">
        <v>3</v>
      </c>
      <c r="C53" s="20" t="s">
        <v>18</v>
      </c>
      <c r="D53" s="14" t="s">
        <v>115</v>
      </c>
      <c r="E53" s="21">
        <v>9929290</v>
      </c>
      <c r="F53" s="18" t="s">
        <v>20</v>
      </c>
      <c r="G53" s="21">
        <v>113</v>
      </c>
      <c r="H53" s="18" t="s">
        <v>21</v>
      </c>
      <c r="I53" s="25">
        <v>1237.5</v>
      </c>
      <c r="J53" s="25">
        <v>1</v>
      </c>
      <c r="K53" s="25">
        <f t="shared" ref="K53" si="5">I53*J53</f>
        <v>1237.5</v>
      </c>
    </row>
    <row r="54" spans="2:11" ht="37.5" customHeight="1" x14ac:dyDescent="0.2">
      <c r="B54" s="17"/>
      <c r="C54" s="17"/>
      <c r="D54" s="19"/>
      <c r="E54" s="17"/>
      <c r="F54" s="44" t="s">
        <v>11</v>
      </c>
      <c r="G54" s="44"/>
      <c r="H54" s="44"/>
      <c r="I54" s="44"/>
      <c r="J54" s="44"/>
      <c r="K54" s="28">
        <f>SUM(K51:K53)</f>
        <v>40381.479999999996</v>
      </c>
    </row>
    <row r="55" spans="2:11" ht="24" customHeight="1" x14ac:dyDescent="0.2">
      <c r="B55" s="17"/>
      <c r="C55" s="17"/>
      <c r="D55" s="19"/>
      <c r="E55" s="43" t="s">
        <v>17</v>
      </c>
      <c r="F55" s="43"/>
      <c r="G55" s="43"/>
      <c r="H55" s="43"/>
      <c r="I55" s="43"/>
      <c r="J55" s="43"/>
      <c r="K55" s="28">
        <f>SUM(K41+K48+K50+K54)</f>
        <v>442169.42999999993</v>
      </c>
    </row>
  </sheetData>
  <autoFilter ref="B8:K8">
    <filterColumn colId="5" showButton="0"/>
  </autoFilter>
  <mergeCells count="12">
    <mergeCell ref="B1:K1"/>
    <mergeCell ref="G8:H8"/>
    <mergeCell ref="B2:K2"/>
    <mergeCell ref="B3:K3"/>
    <mergeCell ref="B4:K4"/>
    <mergeCell ref="B5:K5"/>
    <mergeCell ref="B6:K6"/>
    <mergeCell ref="B41:J41"/>
    <mergeCell ref="B48:J48"/>
    <mergeCell ref="B50:J50"/>
    <mergeCell ref="E55:J55"/>
    <mergeCell ref="F54:J54"/>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2025-05-30T19:49:39Z</cp:lastPrinted>
  <dcterms:created xsi:type="dcterms:W3CDTF">2018-07-04T14:55:56Z</dcterms:created>
  <dcterms:modified xsi:type="dcterms:W3CDTF">2025-05-30T19:49:46Z</dcterms:modified>
</cp:coreProperties>
</file>