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MARZO\NUMERAL 11\FORMATO SIE\"/>
    </mc:Choice>
  </mc:AlternateContent>
  <bookViews>
    <workbookView xWindow="0" yWindow="0" windowWidth="28800" windowHeight="11385"/>
  </bookViews>
  <sheets>
    <sheet name="REPORTE NUMERAL 11" sheetId="1" r:id="rId1"/>
  </sheets>
  <definedNames>
    <definedName name="_xlnm._FilterDatabase" localSheetId="0" hidden="1">'REPORTE NUMERAL 11'!$A$8:$J$8</definedName>
    <definedName name="_xlnm.Print_Area" localSheetId="0">'REPORTE NUMERAL 11'!$A$1:$J$67</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1" l="1"/>
  <c r="J68" i="1" l="1"/>
  <c r="J64" i="1"/>
  <c r="J48" i="1"/>
  <c r="J49" i="1"/>
  <c r="J50" i="1"/>
  <c r="J51" i="1"/>
  <c r="J52" i="1"/>
  <c r="J53" i="1"/>
  <c r="J54" i="1"/>
  <c r="J55" i="1"/>
  <c r="J56" i="1"/>
  <c r="J57" i="1"/>
  <c r="J58" i="1"/>
  <c r="J33" i="1"/>
  <c r="J34" i="1"/>
  <c r="J35" i="1"/>
  <c r="J36" i="1"/>
  <c r="J37" i="1"/>
  <c r="J38" i="1"/>
  <c r="J39" i="1"/>
  <c r="J40" i="1"/>
  <c r="J41" i="1"/>
  <c r="J42" i="1"/>
  <c r="J43" i="1"/>
  <c r="J44" i="1"/>
  <c r="J45" i="1"/>
  <c r="J46" i="1"/>
  <c r="J47" i="1"/>
  <c r="J29" i="1"/>
  <c r="J30" i="1"/>
  <c r="J31" i="1"/>
  <c r="J32" i="1"/>
  <c r="J17" i="1"/>
  <c r="J18" i="1"/>
  <c r="J19" i="1"/>
  <c r="J20" i="1"/>
  <c r="J21" i="1"/>
  <c r="J22" i="1"/>
  <c r="J23" i="1"/>
  <c r="J24" i="1"/>
  <c r="J25" i="1"/>
  <c r="J26" i="1"/>
  <c r="J27" i="1"/>
  <c r="J28" i="1"/>
  <c r="J16" i="1"/>
  <c r="J9" i="1"/>
  <c r="J66" i="1" l="1"/>
  <c r="J65" i="1"/>
  <c r="J67" i="1" l="1"/>
  <c r="J63" i="1"/>
  <c r="J61" i="1"/>
  <c r="J60" i="1"/>
  <c r="J11" i="1"/>
  <c r="J12" i="1"/>
  <c r="J13" i="1"/>
  <c r="J14" i="1"/>
  <c r="J15" i="1"/>
  <c r="J10" i="1"/>
  <c r="J59" i="1" l="1"/>
  <c r="J62" i="1"/>
</calcChain>
</file>

<file path=xl/sharedStrings.xml><?xml version="1.0" encoding="utf-8"?>
<sst xmlns="http://schemas.openxmlformats.org/spreadsheetml/2006/main" count="245" uniqueCount="122">
  <si>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</si>
  <si>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</si>
  <si>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</si>
  <si>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</si>
  <si>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</si>
  <si>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</si>
  <si>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</si>
  <si>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</si>
  <si>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</si>
  <si>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</si>
  <si>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</si>
  <si>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</si>
  <si>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</si>
  <si>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</si>
  <si>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</si>
  <si>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</si>
  <si>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</si>
  <si>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</si>
  <si>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</si>
  <si>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</si>
  <si>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</si>
  <si>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</si>
  <si>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EMPRESA ELECTRICA DE GUATEMALA SOCIEDAD ANONIMA</t>
  </si>
  <si>
    <t>ENERGÍA ELÉCTRICA</t>
  </si>
  <si>
    <t>Contratación del Servicio de Telefonía Móvil para uso de la Secretaría de Inteligencia Estratégica del Estado</t>
  </si>
  <si>
    <t>NAVEGA.COM  SOCIEDAD ANONIMA.</t>
  </si>
  <si>
    <t>MANTENIMIENTO Y REPARACIÓN DE MEDIOS DE TRANSPORTE</t>
  </si>
  <si>
    <t>GÓMEZ ARMIRA IVAN</t>
  </si>
  <si>
    <t xml:space="preserve">PROCESO DE COTIZACIÓN REGULADO POR EL ARTÍCULO 38 (LCE) </t>
  </si>
  <si>
    <t>SERVICIOS INNOVADORES DE COMUNICACION Y ENTRETENIMIENTO  SOCIEDAD ANONIMA</t>
  </si>
  <si>
    <t>MANTENIMIENTO Y REPARACIÓN DE EDIFICIOS</t>
  </si>
  <si>
    <t>EMPRESA MUNICIPAL DE AGUA DE LA CIUDAD DE GUATEMALA</t>
  </si>
  <si>
    <t>AGUA</t>
  </si>
  <si>
    <t>Periodo del 01 al 28 de Febrero de 2025</t>
  </si>
  <si>
    <t>Adquisición de 250 garrafones de Agua Clase; Purificada, Lo solicitado será para contar con existencias para el consumo del personal que labora en Despacho Superior, Subdespachos, Direcciones, Departamentos, Unidades y Secciones que conforman la SIE, según formulario de adquisición 0003-2025 de fecha 2 de enero de 2025.</t>
  </si>
  <si>
    <t>DISTRIBUIDORA JALAPEÑA  SOCIEDAD ANONIMA</t>
  </si>
  <si>
    <t>ALIMENTOS PARA PERSONAS</t>
  </si>
  <si>
    <t>Adquisición de 100 unidades de caja organizadora apilable, para organizar, resguardar y almacenar los insumos en la bodega del Departamento de Almacén, de la Secretaría de Inteligencia Estratégica del Estado, según Formulario de Adquisición 0031-2025 de fecha 08/01/2025.</t>
  </si>
  <si>
    <t>OROZCO BARRIOS DE FUENTES YESENIA LISBETH</t>
  </si>
  <si>
    <t>PRODUCTOS PLÁSTICOS, NYLON, VINIL Y P.V.C.</t>
  </si>
  <si>
    <t>Adquisición de 150 resmas de papel bond, será utilizado para contar con existencia en el Departamento de Almacén y así proveer al Despacho Superior de la SIE, según formulario 0016-2025 de fecha 07/01/2025.</t>
  </si>
  <si>
    <t>FACELA GUATEMALA  SOCIEDAD ANONIMA</t>
  </si>
  <si>
    <t>PAPEL DE ESCRITORIO</t>
  </si>
  <si>
    <t xml:space="preserve">    Adquisición de tintas, color Negro, Magenta, Amarillo, Cian y Tinta color negro T748xxl120, para contar con existencia en el Departamento de Almacén, según Formulario de Adquisición 0011-2025 de fecha 07/01/2025.</t>
  </si>
  <si>
    <t>MAYORISTA DE TECNOLOGIA  SOCIEDAD ANONIMA</t>
  </si>
  <si>
    <t>TINTES, PINTURAS Y COLORANTES</t>
  </si>
  <si>
    <t>Adquisición de 12 envases de 180 grs Aromatizante Ambiental en líquido, será para contar con existencia en el Departamento de Almacén y proveer al Departamento de Servicios Generales para la limpieza de Direcciones, Departamentos, Unidades y secciones de la SIE, según formulario 0040-2025 de fecha 13/01/2025.</t>
  </si>
  <si>
    <t>PROVALES, SOCIEDAD ANONIMA</t>
  </si>
  <si>
    <t>PRODUCTOS SANITARIOS, DE LIMPIEZA Y DE USO PERSONAL</t>
  </si>
  <si>
    <t>Servicio de impresión de 500 hojas membretadas, para ser utilizadas para impresión de documentos oficiales que se envian a Instituciones Gubernamentales, según Formulario de Adquisición DS-001-2025 de fecha 15/01/2025.</t>
  </si>
  <si>
    <t>IMPRENTA DE LA RIVA HERMANOS SOCIEDAD ANONIMA</t>
  </si>
  <si>
    <t>IMPRESIÓN, ENCUADERNACIÓN Y REPRODUCCIÓN</t>
  </si>
  <si>
    <t>Adquisición de productos de librería para contar con existencia en el Departamento de Almacén de la Secretaría de Inteligencia Estratégica del Estado, según Formularios de Adquisición 0019-2025; 0020-2025; 0021-2025; 0023-2025 y 0024-2025 de fecha 08/01/2025.</t>
  </si>
  <si>
    <t>LIBRERIA E IMPRENTA VIVIAN SOCIEDAD ANONIMA</t>
  </si>
  <si>
    <t>ÚTILES EDUCACIONALES Y CULTURALES</t>
  </si>
  <si>
    <t>PRODUCTOS DE ARTES GRÁFICAS</t>
  </si>
  <si>
    <t>PRODUCTOS DE PAPEL O CARTÓN</t>
  </si>
  <si>
    <t>ÚTILES DE OFICINA</t>
  </si>
  <si>
    <t>Adquisición de 24 Frascos de 200 grs de café instantáneo, será para contar con existencias, para proveer al Departamento de Servicios Generales, para la atención de reuniones de trabajo, cursos y capacitaciones que se llevan a cabo dentro de la SIE, según formulario 0013-2025 de fecha 07/01/2025</t>
  </si>
  <si>
    <t>Adquisición de 100 paquetes de 400 grs de café Tostado y molido, será para contar con existencias, para proveer al Departamento de Servicios Generales, para la atención de reuniones de trabajo, cursos y capacitaciones que se llevan a cabo dentro de la SIE, según formulario 0013-2025 de fecha 07/01/2025.</t>
  </si>
  <si>
    <t>TOSTADURIA DE CAFE LEON SOCIEDAD ANONIMA</t>
  </si>
  <si>
    <t>Adquisición de un servicio de Membresía de consulta a la legislación de Guatemala por un periodo de 12 meses, para la consecución oportuna y actualizada de las funciones de Asesoría Jurídica de la SIE, según formulario 0008-2025 de fecha 06/01/2025.</t>
  </si>
  <si>
    <t>INFILE, SOCIEDAD ANONIMA</t>
  </si>
  <si>
    <t>DERECHOS DE BIENES INTANGIBLES</t>
  </si>
  <si>
    <t>Adquisición de una Suscripción Digital; Clase: Periódico; Periodicidad: Anual, para el uso de la Dirección de Recolección de la Información de la SIE, según formulario 0009-2025 de fecha 07/01/2025.</t>
  </si>
  <si>
    <t>E BUSINESS-CENTRAL AMERICA, SOCIEDAD ANONIMA</t>
  </si>
  <si>
    <t>Adquisición de una Suscripción Clase: Periódico; Periodicidad: Anual, se solicita suscripción de Nuestro diario, para uso de la Dirección de Recolección de Información de la SIE, Según formulario 0033-2025 de fecha 09-01-2025.</t>
  </si>
  <si>
    <t>DIARIOS MODERNOS SOCIEDAD ANONIMA</t>
  </si>
  <si>
    <t>LIBROS, REVISTAS Y PERIÓDICOS</t>
  </si>
  <si>
    <t>Adquisición de Hules para sellos y sellos de forma circular, según Formularios de Adquisición: DS-002-2025 de fecha 15/01/2025, 0007-2025 de fecha 06/01/2025 y 0042-2025 de fecha 14/01/2025.</t>
  </si>
  <si>
    <t>OCHOA PUAC ALICIA</t>
  </si>
  <si>
    <t>Adquisición de productos de limpieza y 25 paquetes de cuchara desechable, será para contar con existencias en el Departamento de Almacén y así proveer al departamento de Servicios Generales para la limpieza de las diferentes direcciones de la SIE, según formulario de adquisición 0027-2025 de fecha 08-01-2025.</t>
  </si>
  <si>
    <t>PEREZ LOPEZ MIGUEL</t>
  </si>
  <si>
    <t>Adquisición de 40 paquetes de 500 unidades de servilletas de color blanco, será para contar con existencia en el Departamento de Almacén y así proveer al Departamento de servicios Generales, de la SIE, según formulario 0025-2025, de fecha 08-01-2025.</t>
  </si>
  <si>
    <t>Adquisición de 20 botes de 1 galón de cloro, será para contar con existencias en el departamento de Almacén y así proveer al Departamento de servicios generales para la limpieza de las diferentes direcciones de la SIE, según formulario 0026-2025, de fecha 08-01-2025.</t>
  </si>
  <si>
    <t>ELEMENTOS Y COMPUESTOS QUÍMICOS</t>
  </si>
  <si>
    <t>Adquisición de productos de limpieza, será para contar con existencia en el Departamento de Almacén y así proveer al Departamento de Servicios Generales para la limpieza de las diferentes Direcciones de la SIE, según formularios 0029-2025 y 0030-2025 ambos de fecha 08-01-2025.</t>
  </si>
  <si>
    <t>Adquisición de 350 Unidades de Porta Etiqueta Anaquel, para la señalización y localización de insumos en el departamento de Almacén, Dirección Administrativa de la SIE, según formulario de adquisición 0018-2025 de fecha 08 de enero de 2025.</t>
  </si>
  <si>
    <t>FRANCO LÓPEZ ELEAZAR LEONEL</t>
  </si>
  <si>
    <t>Adquisición de varios productos de librería para contar con existencia en el Departamento de Almacén de la Secretaría de Inteligencia Estratégica del Estado, según Formulario de Adquisición 0022-2025 de fecha 08/01/2025 y 0038-2025 de fecha 10/01/2025.</t>
  </si>
  <si>
    <t>Un servicio de atención y protocolo (alimentación), para atención de delegados del Centro Nacional de Inteligencia -CNI- de España en fechas 03, 04 , 05 y 07 de febrero de 2025 en la Secretaría de Inteligencia Estratégica del Estado, según Formulario de Adquisición SUBI-003-2025 de fecha 31 de enero de 2025.</t>
  </si>
  <si>
    <t>GÓMEZ  DE LINARES CORA MARITZA</t>
  </si>
  <si>
    <t>SERVICIOS DE ATENCIÓN Y PROTOCOLO</t>
  </si>
  <si>
    <t>Servicio de Cable, para proporcionar señal de cable a la TV que se ubica en el cuarto nivel de la SIE, correspondiente al mes de febrero de 2025, según formulario de adquisición 0052-2025 de fecha 30 de enero de 2025.</t>
  </si>
  <si>
    <t>Servicio de Cable, para proporcionar señal de cable a la TV que se ubica en el quinto nivel de la SIE, correspondiente al mes de febrero de 2025, según formulario de adquisición 0052-2025 de fecha 30 de enero de 2025.</t>
  </si>
  <si>
    <t>Servicio de Cable, para proporcionar señal de cable a la TV que se ubica en el sexto nivel de la SIE, correspondiente al mes de febrero de 2025, según formulario de adquisición 0052-2025 de fecha 30 de enero de 2025.</t>
  </si>
  <si>
    <t>Servicio de Cable, para proporcionar señal de cable a la TV que se ubica en el Despacho Superior de la SIE, correspondiente al mes de febrero de 2025, según formulario de adquisición 0051-2025 de fecha 30 de enero de 2025.</t>
  </si>
  <si>
    <t>Adquisición de 210 Licencias Mail Security, Software de seguridad de correo electrónico, para la protección del correo electrónico institucional utilizado por el personal que labora en la SIE, según formulario de adquisición 0061-2025 de fecha 3 de febrero de 2025</t>
  </si>
  <si>
    <t>METRICA SOCIEDAD ANONIMA</t>
  </si>
  <si>
    <t>Servicio de mantenimiento menor, para el vehículo tipo: Automóvil; marca: Toyota; línea: Yaris; color: Plateado metálico; modelo: 2014; propiedad de la SIE. Debido a que llegó a su kilometraje para el servicio correspondiente, según formulario de adquisición 0068-2025 de fecha 4 de febrero de 2025.</t>
  </si>
  <si>
    <t>Adquisición de 150 Unidades de Toalla; Ancho: 20 Centímetro; Largo: 250 Metro; Material: Papel; Uso: Manos, lo solicitado es para contar con existencias y así proveer al Departamento de Servicios Generales y Transportes de la SIE.</t>
  </si>
  <si>
    <t>ADMINISTRACIÓN DE SERVICIOS DE OUTSOURCING  SOCIEDAD ANÓNIMA</t>
  </si>
  <si>
    <t>Adquisición de 250 Garrafones de Agua Clase; Purificada, para contar con existencias para el consumo del personal que labora en SIE, según formulario de adquisición 0062-2025 de fecha 3 de febrero de 2025.</t>
  </si>
  <si>
    <t>Adquisición de Sello fechador, Sello Diámetro: 38 Milímetro; Forma: Redonda y 2 Unidades de Hule para sello, para la recepción de documentos, resguardo de papelería generada y colocación de campañas de promoción en materia de ética y probidad, según formulario de adquisición 0086-2025 de fecha 6 de febrero de 2025.</t>
  </si>
  <si>
    <t>Servicio de mantenimiento mayor, para el vehículo tipo: automóvil; marca: Toyota; línea: Yaris; color: Plateado Metálico; modelo: 2014; propiedad de la SIE, Debido a que llegó a su kilometraje, según formulario de adquisición 0088-2025 de fecha 6 de febrero de 2025</t>
  </si>
  <si>
    <t>LEMUS RAMIREZ DE MACARIO BLANCA CELESTE</t>
  </si>
  <si>
    <t>Adquisición de 11 Empaques de Boquitas Tipo: Semillas mixtas y pasas, 4 Bolsas de Boquitas Tipo: Nueces mixtas y 4 Bolsas de Boquitas Tipo: Frutas deshidratadas y nueces mixtas, para contar con existencias de suministros, para atender actividades y reuniones de las Unidades Sustantivas de la SIE, según formulario de adquisición 0066-2025 de fecha 3 de febrero 2025.</t>
  </si>
  <si>
    <t>CONTRERAS GARCÍA BELTER DANILO</t>
  </si>
  <si>
    <t>Servicio de mantenimiento menor, para el vehículo tipo: camioneta; marca: Toyota; línea: 4Runner; color: Negro Mica; modelo: 2018; propiedad de la SIE, debido a que llegó a su kilometraje, según formulario de adquisición 0087-2025 de fecha 6 de febrero de 2025.</t>
  </si>
  <si>
    <t>Adquisición de materiales de ferretería, lo solicitado será utilizado por el personal de Servicios Generales en las remociones y remodelaciones que se lleven a cabo dentro de las instalaciones de la SIE, según formulario de adquisición 0095-2025 de fecha 12 de febrero de 2025.</t>
  </si>
  <si>
    <t>STEFFES MONTERROSO GEORG ALEXANDER</t>
  </si>
  <si>
    <t>HERRAMIENTAS MENORES</t>
  </si>
  <si>
    <t>ESTRUCTURAS METÁLICAS ACABADAS</t>
  </si>
  <si>
    <t>Adquisición de materiales de construcción y materiales de ferretería, lo solicitado será utilizado por el personal de Servicios Generales en las remociones y remodelaciones que se lleven a cabo dentro de las instalaciones de la SIE, según formulario de adquisición 0097-2025 y 0099-2025 de fecha 12 de febrero de 2025.</t>
  </si>
  <si>
    <t>CORPORACION DE CONSTRUCCION Y FERRETERIA  SOCIEDAD ANONIMA</t>
  </si>
  <si>
    <t>OTROS MATERIALES Y SUMINISTROS</t>
  </si>
  <si>
    <t>PRODUCTOS DE METAL Y SUS ALEACIONES</t>
  </si>
  <si>
    <t>Adquisición de materiales de ferretería, lo solicitado será utilizado por el personal de Servicios Generales en las remociones y remodelaciones que se lleven a cabo dentro de las instalaciones de la SIE, según formulario de adquisición 0096-2025 de fecha 12 de febrero de 2025.</t>
  </si>
  <si>
    <t>FERRETERIA ROTTMANN RUIZ DOS  SOCIEDAD ANONIMA</t>
  </si>
  <si>
    <t>ACCESORIOS Y REPUESTOS EN GENERAL</t>
  </si>
  <si>
    <t>Servicio de Mantenimiento para 1 elevador, para realizar el mantenimiento preventivo del elevador marca DOVER EF0565, Ubicado en el edificio de la SIE, correspondiente al mes de febrero de 2025, según formulario de adquisición 0053-2025 de fecha 30 de enero de 2025.</t>
  </si>
  <si>
    <t>Adquisición de 1 servicio de mantenimiento menor y reparación, lo solicitado será utilizado para el vehículo tipo: automóvil; marca: Chevrolet; línea: Aveo LS; modelo: 2013; color: Negro Grafito Metálico. Propiedad de la SIE Debido a que llegó a su kilometraje para el servicio correspondiente, según formulario de adquisición 0102-2025 de fecha 12 de febrero de 2025.</t>
  </si>
  <si>
    <t>Adquisición de una (1) Licencia de soporte Premium de FortiCare por un periodo de doce (12) meses, será utilizado para activar la solución de ciberseguridad FortiAnalyzer 300G con número de serie FAZ3HGTA22000924. Formulario de adquisición correlativo: 0005-2025 de fecha 2 de enero de 2025.</t>
  </si>
  <si>
    <t>BUSINESS INFORMATION TECHNOLOGY SOLUTIONS, SOCIEDAD ANONIMA</t>
  </si>
  <si>
    <t>Adquisición de 13 ventanas, Espesor del vidrio: 5 Milímetro; Material del marco: Pvc; Tipo: Proyectable, lo solicitado será utilizado para reemplazar las ventanas en el área de la cuadra de DAIS, la cual se ubica en la terraza del edificio de la Secretaría de Inteligencia Estratégica del Estado, según formulario de adquisición 0010-2025 de fecha 07 de enero del 2025.</t>
  </si>
  <si>
    <t>SOLACON  SOCIEDAD ANONIMA</t>
  </si>
  <si>
    <t>SERVICIO DE ENLACE DE INTERNET PRIMARIO</t>
  </si>
  <si>
    <t>SERVICIO DE ENLACE DE INTERNET SECUNDARIO, CORRESPONDIENTE AL MES DE ENERO DEL 2025.</t>
  </si>
  <si>
    <t>LIBERTY NETWORKS GUATEMALA, LIMITADA</t>
  </si>
  <si>
    <t>Servicio de Alcantarillado Municipal de agua, lo solicitado será para cubrir el servicio municipal de alcantarillado de agua para uso del edificio de la Secretaría de Inteligencia Estratégica del Estado, según periodo de lectura del 18 de enero al 17 de febrero de 2025</t>
  </si>
  <si>
    <t>Servicio de Energía Eléctrica, Lo solicitado será para cubrir el consumo de energía eléctrica del contador F88571, correlativo No. 660109 del edificio de la Secretaría de Inteligencia Estratégica del Estado, correspondiente al mes de enero de 2025.</t>
  </si>
  <si>
    <t>Servicio de telefonía fija, correspondiente al mes de enero del 2025,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</si>
</sst>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5">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justify" vertical="center"/>
    </xf>
    <xf numFmtId="0" fontId="6" fillId="0" borderId="0" xfId="0" applyFont="1" applyAlignment="1">
      <alignment horizontal="center"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0" fontId="10" fillId="2" borderId="3"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43" fontId="15" fillId="0" borderId="4" xfId="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6" fillId="0" borderId="0" xfId="0" applyFont="1" applyAlignment="1">
      <alignment horizont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tabSelected="1" topLeftCell="A58" zoomScale="85" zoomScaleNormal="85" workbookViewId="0">
      <selection activeCell="J70" sqref="J70"/>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5"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5">
      <c r="A1" s="57" t="s">
        <v>3</v>
      </c>
      <c r="B1" s="57"/>
      <c r="C1" s="57"/>
      <c r="D1" s="57"/>
      <c r="E1" s="57"/>
      <c r="F1" s="57"/>
      <c r="G1" s="57"/>
      <c r="H1" s="57"/>
      <c r="I1" s="57"/>
      <c r="J1" s="57"/>
    </row>
    <row r="2" spans="1:10" s="3" customFormat="1" ht="16.5" customHeight="1" x14ac:dyDescent="0.35">
      <c r="A2" s="57" t="s">
        <v>4</v>
      </c>
      <c r="B2" s="57"/>
      <c r="C2" s="57"/>
      <c r="D2" s="57"/>
      <c r="E2" s="57"/>
      <c r="F2" s="57"/>
      <c r="G2" s="57"/>
      <c r="H2" s="57"/>
      <c r="I2" s="57"/>
      <c r="J2" s="57"/>
    </row>
    <row r="3" spans="1:10" s="3" customFormat="1" ht="16.5" customHeight="1" x14ac:dyDescent="0.35">
      <c r="A3" s="61" t="s">
        <v>5</v>
      </c>
      <c r="B3" s="61"/>
      <c r="C3" s="61"/>
      <c r="D3" s="61"/>
      <c r="E3" s="61"/>
      <c r="F3" s="61"/>
      <c r="G3" s="61"/>
      <c r="H3" s="61"/>
      <c r="I3" s="61"/>
      <c r="J3" s="61"/>
    </row>
    <row r="4" spans="1:10" s="3" customFormat="1" ht="15.75" customHeight="1" x14ac:dyDescent="0.2">
      <c r="A4" s="62" t="s">
        <v>33</v>
      </c>
      <c r="B4" s="62"/>
      <c r="C4" s="62"/>
      <c r="D4" s="62"/>
      <c r="E4" s="62"/>
      <c r="F4" s="62"/>
      <c r="G4" s="62"/>
      <c r="H4" s="62"/>
      <c r="I4" s="62"/>
      <c r="J4" s="62"/>
    </row>
    <row r="5" spans="1:10" s="3" customFormat="1" ht="15.75" customHeight="1" x14ac:dyDescent="0.2">
      <c r="A5" s="62" t="s">
        <v>9</v>
      </c>
      <c r="B5" s="62"/>
      <c r="C5" s="62"/>
      <c r="D5" s="62"/>
      <c r="E5" s="62" t="s">
        <v>9</v>
      </c>
      <c r="F5" s="62"/>
      <c r="G5" s="62"/>
      <c r="H5" s="62"/>
      <c r="I5" s="62"/>
      <c r="J5" s="62"/>
    </row>
    <row r="6" spans="1:10" s="3" customFormat="1" ht="15.75" customHeight="1" x14ac:dyDescent="0.2">
      <c r="A6" s="63" t="s">
        <v>8</v>
      </c>
      <c r="B6" s="63"/>
      <c r="C6" s="63"/>
      <c r="D6" s="63"/>
      <c r="E6" s="63" t="s">
        <v>10</v>
      </c>
      <c r="F6" s="63"/>
      <c r="G6" s="63"/>
      <c r="H6" s="63"/>
      <c r="I6" s="63"/>
      <c r="J6" s="63"/>
    </row>
    <row r="7" spans="1:10" ht="15" customHeight="1" thickBot="1" x14ac:dyDescent="0.4">
      <c r="A7" s="11"/>
      <c r="B7" s="16"/>
      <c r="C7" s="14"/>
      <c r="D7" s="11"/>
      <c r="E7" s="10"/>
      <c r="F7" s="11"/>
      <c r="G7" s="11"/>
      <c r="H7" s="9"/>
      <c r="I7" s="9"/>
      <c r="J7" s="15"/>
    </row>
    <row r="8" spans="1:10" s="2" customFormat="1" ht="65.25" customHeight="1" x14ac:dyDescent="0.2">
      <c r="A8" s="13"/>
      <c r="B8" s="18" t="s">
        <v>2</v>
      </c>
      <c r="C8" s="46" t="s">
        <v>7</v>
      </c>
      <c r="D8" s="19" t="s">
        <v>6</v>
      </c>
      <c r="E8" s="20" t="s">
        <v>13</v>
      </c>
      <c r="F8" s="60" t="s">
        <v>1</v>
      </c>
      <c r="G8" s="60"/>
      <c r="H8" s="21" t="s">
        <v>12</v>
      </c>
      <c r="I8" s="21" t="s">
        <v>14</v>
      </c>
      <c r="J8" s="22" t="s">
        <v>0</v>
      </c>
    </row>
    <row r="9" spans="1:10" s="12" customFormat="1" ht="98.25" customHeight="1" x14ac:dyDescent="0.2">
      <c r="A9" s="23">
        <v>1</v>
      </c>
      <c r="B9" s="24" t="s">
        <v>15</v>
      </c>
      <c r="C9" s="25" t="s">
        <v>34</v>
      </c>
      <c r="D9" s="26">
        <v>3306224</v>
      </c>
      <c r="E9" s="27" t="s">
        <v>35</v>
      </c>
      <c r="F9" s="28">
        <v>211</v>
      </c>
      <c r="G9" s="27" t="s">
        <v>36</v>
      </c>
      <c r="H9" s="29">
        <v>3750</v>
      </c>
      <c r="I9" s="29">
        <v>1</v>
      </c>
      <c r="J9" s="29">
        <f>H9*I9</f>
        <v>3750</v>
      </c>
    </row>
    <row r="10" spans="1:10" s="12" customFormat="1" ht="99" customHeight="1" x14ac:dyDescent="0.2">
      <c r="A10" s="23">
        <v>2</v>
      </c>
      <c r="B10" s="24" t="s">
        <v>15</v>
      </c>
      <c r="C10" s="30" t="s">
        <v>37</v>
      </c>
      <c r="D10" s="28">
        <v>4887182</v>
      </c>
      <c r="E10" s="27" t="s">
        <v>38</v>
      </c>
      <c r="F10" s="28">
        <v>268</v>
      </c>
      <c r="G10" s="27" t="s">
        <v>39</v>
      </c>
      <c r="H10" s="29">
        <v>8000</v>
      </c>
      <c r="I10" s="29">
        <v>1</v>
      </c>
      <c r="J10" s="29">
        <f>H10*I10</f>
        <v>8000</v>
      </c>
    </row>
    <row r="11" spans="1:10" s="12" customFormat="1" ht="95.25" customHeight="1" x14ac:dyDescent="0.2">
      <c r="A11" s="23">
        <v>3</v>
      </c>
      <c r="B11" s="24" t="s">
        <v>15</v>
      </c>
      <c r="C11" s="31" t="s">
        <v>40</v>
      </c>
      <c r="D11" s="28">
        <v>73889342</v>
      </c>
      <c r="E11" s="27" t="s">
        <v>41</v>
      </c>
      <c r="F11" s="28">
        <v>241</v>
      </c>
      <c r="G11" s="27" t="s">
        <v>42</v>
      </c>
      <c r="H11" s="29">
        <v>3940.5</v>
      </c>
      <c r="I11" s="29">
        <v>1</v>
      </c>
      <c r="J11" s="29">
        <f t="shared" ref="J11:J61" si="0">H11*I11</f>
        <v>3940.5</v>
      </c>
    </row>
    <row r="12" spans="1:10" s="12" customFormat="1" ht="83.25" customHeight="1" x14ac:dyDescent="0.2">
      <c r="A12" s="23">
        <v>4</v>
      </c>
      <c r="B12" s="24" t="s">
        <v>15</v>
      </c>
      <c r="C12" s="31" t="s">
        <v>43</v>
      </c>
      <c r="D12" s="28">
        <v>100837697</v>
      </c>
      <c r="E12" s="27" t="s">
        <v>44</v>
      </c>
      <c r="F12" s="32">
        <v>267</v>
      </c>
      <c r="G12" s="27" t="s">
        <v>45</v>
      </c>
      <c r="H12" s="29">
        <v>1125</v>
      </c>
      <c r="I12" s="29">
        <v>1</v>
      </c>
      <c r="J12" s="29">
        <f t="shared" si="0"/>
        <v>1125</v>
      </c>
    </row>
    <row r="13" spans="1:10" s="12" customFormat="1" ht="100.5" customHeight="1" x14ac:dyDescent="0.2">
      <c r="A13" s="23">
        <v>5</v>
      </c>
      <c r="B13" s="24" t="s">
        <v>15</v>
      </c>
      <c r="C13" s="31" t="s">
        <v>46</v>
      </c>
      <c r="D13" s="26">
        <v>105480894</v>
      </c>
      <c r="E13" s="27" t="s">
        <v>47</v>
      </c>
      <c r="F13" s="32">
        <v>292</v>
      </c>
      <c r="G13" s="27" t="s">
        <v>48</v>
      </c>
      <c r="H13" s="29">
        <v>420</v>
      </c>
      <c r="I13" s="29">
        <v>1</v>
      </c>
      <c r="J13" s="29">
        <f t="shared" si="0"/>
        <v>420</v>
      </c>
    </row>
    <row r="14" spans="1:10" s="12" customFormat="1" ht="80.25" customHeight="1" x14ac:dyDescent="0.2">
      <c r="A14" s="23">
        <v>6</v>
      </c>
      <c r="B14" s="24" t="s">
        <v>15</v>
      </c>
      <c r="C14" s="31" t="s">
        <v>49</v>
      </c>
      <c r="D14" s="26">
        <v>3450376</v>
      </c>
      <c r="E14" s="27" t="s">
        <v>50</v>
      </c>
      <c r="F14" s="32">
        <v>122</v>
      </c>
      <c r="G14" s="27" t="s">
        <v>51</v>
      </c>
      <c r="H14" s="29">
        <v>1760</v>
      </c>
      <c r="I14" s="29">
        <v>1</v>
      </c>
      <c r="J14" s="29">
        <f t="shared" si="0"/>
        <v>1760</v>
      </c>
    </row>
    <row r="15" spans="1:10" s="12" customFormat="1" ht="81.75" customHeight="1" x14ac:dyDescent="0.2">
      <c r="A15" s="23">
        <v>7</v>
      </c>
      <c r="B15" s="24" t="s">
        <v>15</v>
      </c>
      <c r="C15" s="31" t="s">
        <v>52</v>
      </c>
      <c r="D15" s="26">
        <v>4851498</v>
      </c>
      <c r="E15" s="27" t="s">
        <v>53</v>
      </c>
      <c r="F15" s="32">
        <v>293</v>
      </c>
      <c r="G15" s="27" t="s">
        <v>54</v>
      </c>
      <c r="H15" s="29">
        <v>72</v>
      </c>
      <c r="I15" s="29">
        <v>1</v>
      </c>
      <c r="J15" s="29">
        <f t="shared" si="0"/>
        <v>72</v>
      </c>
    </row>
    <row r="16" spans="1:10" s="12" customFormat="1" ht="93.75" customHeight="1" x14ac:dyDescent="0.2">
      <c r="A16" s="23">
        <v>8</v>
      </c>
      <c r="B16" s="24" t="s">
        <v>15</v>
      </c>
      <c r="C16" s="31" t="s">
        <v>52</v>
      </c>
      <c r="D16" s="26">
        <v>4851498</v>
      </c>
      <c r="E16" s="27" t="s">
        <v>53</v>
      </c>
      <c r="F16" s="28">
        <v>244</v>
      </c>
      <c r="G16" s="27" t="s">
        <v>55</v>
      </c>
      <c r="H16" s="29">
        <v>1298.5</v>
      </c>
      <c r="I16" s="29">
        <v>1</v>
      </c>
      <c r="J16" s="29">
        <f>H16*I16</f>
        <v>1298.5</v>
      </c>
    </row>
    <row r="17" spans="1:10" s="12" customFormat="1" ht="81" customHeight="1" x14ac:dyDescent="0.2">
      <c r="A17" s="23">
        <v>9</v>
      </c>
      <c r="B17" s="24" t="s">
        <v>15</v>
      </c>
      <c r="C17" s="31" t="s">
        <v>52</v>
      </c>
      <c r="D17" s="26">
        <v>4851498</v>
      </c>
      <c r="E17" s="27" t="s">
        <v>53</v>
      </c>
      <c r="F17" s="28">
        <v>243</v>
      </c>
      <c r="G17" s="27" t="s">
        <v>56</v>
      </c>
      <c r="H17" s="29">
        <v>1704.8</v>
      </c>
      <c r="I17" s="29">
        <v>1</v>
      </c>
      <c r="J17" s="29">
        <f t="shared" ref="J17:J58" si="1">H17*I17</f>
        <v>1704.8</v>
      </c>
    </row>
    <row r="18" spans="1:10" s="12" customFormat="1" ht="84.75" customHeight="1" x14ac:dyDescent="0.2">
      <c r="A18" s="23">
        <v>10</v>
      </c>
      <c r="B18" s="24" t="s">
        <v>15</v>
      </c>
      <c r="C18" s="31" t="s">
        <v>52</v>
      </c>
      <c r="D18" s="26">
        <v>4851498</v>
      </c>
      <c r="E18" s="27" t="s">
        <v>53</v>
      </c>
      <c r="F18" s="28">
        <v>291</v>
      </c>
      <c r="G18" s="27" t="s">
        <v>57</v>
      </c>
      <c r="H18" s="29">
        <v>2254.6999999999998</v>
      </c>
      <c r="I18" s="29">
        <v>1</v>
      </c>
      <c r="J18" s="29">
        <f t="shared" si="1"/>
        <v>2254.6999999999998</v>
      </c>
    </row>
    <row r="19" spans="1:10" s="12" customFormat="1" ht="85.5" customHeight="1" x14ac:dyDescent="0.2">
      <c r="A19" s="23">
        <v>11</v>
      </c>
      <c r="B19" s="24" t="s">
        <v>15</v>
      </c>
      <c r="C19" s="31" t="s">
        <v>52</v>
      </c>
      <c r="D19" s="26">
        <v>4851498</v>
      </c>
      <c r="E19" s="27" t="s">
        <v>53</v>
      </c>
      <c r="F19" s="28">
        <v>268</v>
      </c>
      <c r="G19" s="27" t="s">
        <v>39</v>
      </c>
      <c r="H19" s="29">
        <v>2830</v>
      </c>
      <c r="I19" s="29">
        <v>1</v>
      </c>
      <c r="J19" s="29">
        <f t="shared" si="1"/>
        <v>2830</v>
      </c>
    </row>
    <row r="20" spans="1:10" s="12" customFormat="1" ht="80.25" customHeight="1" x14ac:dyDescent="0.2">
      <c r="A20" s="23">
        <v>12</v>
      </c>
      <c r="B20" s="24" t="s">
        <v>15</v>
      </c>
      <c r="C20" s="31" t="s">
        <v>58</v>
      </c>
      <c r="D20" s="26">
        <v>105480894</v>
      </c>
      <c r="E20" s="27" t="s">
        <v>47</v>
      </c>
      <c r="F20" s="28">
        <v>211</v>
      </c>
      <c r="G20" s="27" t="s">
        <v>36</v>
      </c>
      <c r="H20" s="29">
        <v>1123.2</v>
      </c>
      <c r="I20" s="29">
        <v>1</v>
      </c>
      <c r="J20" s="29">
        <f t="shared" si="1"/>
        <v>1123.2</v>
      </c>
    </row>
    <row r="21" spans="1:10" s="12" customFormat="1" ht="109.5" customHeight="1" x14ac:dyDescent="0.2">
      <c r="A21" s="23">
        <v>13</v>
      </c>
      <c r="B21" s="24" t="s">
        <v>15</v>
      </c>
      <c r="C21" s="31" t="s">
        <v>59</v>
      </c>
      <c r="D21" s="26">
        <v>4026640</v>
      </c>
      <c r="E21" s="27" t="s">
        <v>60</v>
      </c>
      <c r="F21" s="28">
        <v>211</v>
      </c>
      <c r="G21" s="27" t="s">
        <v>36</v>
      </c>
      <c r="H21" s="29">
        <v>4912</v>
      </c>
      <c r="I21" s="29">
        <v>1</v>
      </c>
      <c r="J21" s="29">
        <f t="shared" si="1"/>
        <v>4912</v>
      </c>
    </row>
    <row r="22" spans="1:10" s="12" customFormat="1" ht="84.75" customHeight="1" x14ac:dyDescent="0.2">
      <c r="A22" s="23">
        <v>14</v>
      </c>
      <c r="B22" s="24" t="s">
        <v>15</v>
      </c>
      <c r="C22" s="31" t="s">
        <v>61</v>
      </c>
      <c r="D22" s="26">
        <v>12521337</v>
      </c>
      <c r="E22" s="27" t="s">
        <v>62</v>
      </c>
      <c r="F22" s="28">
        <v>158</v>
      </c>
      <c r="G22" s="27" t="s">
        <v>63</v>
      </c>
      <c r="H22" s="29">
        <v>1895</v>
      </c>
      <c r="I22" s="29">
        <v>1</v>
      </c>
      <c r="J22" s="29">
        <f t="shared" si="1"/>
        <v>1895</v>
      </c>
    </row>
    <row r="23" spans="1:10" s="12" customFormat="1" ht="69.75" customHeight="1" x14ac:dyDescent="0.2">
      <c r="A23" s="23">
        <v>15</v>
      </c>
      <c r="B23" s="24" t="s">
        <v>15</v>
      </c>
      <c r="C23" s="31" t="s">
        <v>64</v>
      </c>
      <c r="D23" s="26">
        <v>26281805</v>
      </c>
      <c r="E23" s="27" t="s">
        <v>65</v>
      </c>
      <c r="F23" s="28">
        <v>158</v>
      </c>
      <c r="G23" s="27" t="s">
        <v>63</v>
      </c>
      <c r="H23" s="29">
        <v>588</v>
      </c>
      <c r="I23" s="29">
        <v>1</v>
      </c>
      <c r="J23" s="29">
        <f t="shared" si="1"/>
        <v>588</v>
      </c>
    </row>
    <row r="24" spans="1:10" s="12" customFormat="1" ht="80.25" customHeight="1" x14ac:dyDescent="0.2">
      <c r="A24" s="23">
        <v>16</v>
      </c>
      <c r="B24" s="24" t="s">
        <v>15</v>
      </c>
      <c r="C24" s="31" t="s">
        <v>66</v>
      </c>
      <c r="D24" s="26">
        <v>16898389</v>
      </c>
      <c r="E24" s="27" t="s">
        <v>67</v>
      </c>
      <c r="F24" s="28">
        <v>245</v>
      </c>
      <c r="G24" s="27" t="s">
        <v>68</v>
      </c>
      <c r="H24" s="29">
        <v>950</v>
      </c>
      <c r="I24" s="29">
        <v>1</v>
      </c>
      <c r="J24" s="29">
        <f t="shared" si="1"/>
        <v>950</v>
      </c>
    </row>
    <row r="25" spans="1:10" s="12" customFormat="1" ht="84" customHeight="1" x14ac:dyDescent="0.2">
      <c r="A25" s="23">
        <v>17</v>
      </c>
      <c r="B25" s="24" t="s">
        <v>15</v>
      </c>
      <c r="C25" s="31" t="s">
        <v>69</v>
      </c>
      <c r="D25" s="26">
        <v>49587048</v>
      </c>
      <c r="E25" s="27" t="s">
        <v>70</v>
      </c>
      <c r="F25" s="28">
        <v>291</v>
      </c>
      <c r="G25" s="27" t="s">
        <v>57</v>
      </c>
      <c r="H25" s="29">
        <v>640</v>
      </c>
      <c r="I25" s="29">
        <v>1</v>
      </c>
      <c r="J25" s="29">
        <f t="shared" si="1"/>
        <v>640</v>
      </c>
    </row>
    <row r="26" spans="1:10" s="12" customFormat="1" ht="99" customHeight="1" x14ac:dyDescent="0.2">
      <c r="A26" s="23">
        <v>18</v>
      </c>
      <c r="B26" s="24" t="s">
        <v>15</v>
      </c>
      <c r="C26" s="31" t="s">
        <v>71</v>
      </c>
      <c r="D26" s="26">
        <v>3635406</v>
      </c>
      <c r="E26" s="27" t="s">
        <v>72</v>
      </c>
      <c r="F26" s="28">
        <v>268</v>
      </c>
      <c r="G26" s="27" t="s">
        <v>39</v>
      </c>
      <c r="H26" s="29">
        <v>3731.25</v>
      </c>
      <c r="I26" s="29">
        <v>1</v>
      </c>
      <c r="J26" s="29">
        <f t="shared" si="1"/>
        <v>3731.25</v>
      </c>
    </row>
    <row r="27" spans="1:10" s="12" customFormat="1" ht="69.75" customHeight="1" x14ac:dyDescent="0.2">
      <c r="A27" s="23">
        <v>19</v>
      </c>
      <c r="B27" s="24" t="s">
        <v>15</v>
      </c>
      <c r="C27" s="31" t="s">
        <v>73</v>
      </c>
      <c r="D27" s="26">
        <v>3635406</v>
      </c>
      <c r="E27" s="27" t="s">
        <v>72</v>
      </c>
      <c r="F27" s="28">
        <v>243</v>
      </c>
      <c r="G27" s="27" t="s">
        <v>56</v>
      </c>
      <c r="H27" s="29">
        <v>1080</v>
      </c>
      <c r="I27" s="29">
        <v>1</v>
      </c>
      <c r="J27" s="29">
        <f t="shared" si="1"/>
        <v>1080</v>
      </c>
    </row>
    <row r="28" spans="1:10" s="12" customFormat="1" ht="99.75" customHeight="1" x14ac:dyDescent="0.2">
      <c r="A28" s="23">
        <v>20</v>
      </c>
      <c r="B28" s="24" t="s">
        <v>15</v>
      </c>
      <c r="C28" s="31" t="s">
        <v>74</v>
      </c>
      <c r="D28" s="26">
        <v>3635406</v>
      </c>
      <c r="E28" s="27" t="s">
        <v>72</v>
      </c>
      <c r="F28" s="28">
        <v>261</v>
      </c>
      <c r="G28" s="27" t="s">
        <v>75</v>
      </c>
      <c r="H28" s="29">
        <v>455</v>
      </c>
      <c r="I28" s="29">
        <v>1</v>
      </c>
      <c r="J28" s="29">
        <f t="shared" si="1"/>
        <v>455</v>
      </c>
    </row>
    <row r="29" spans="1:10" s="12" customFormat="1" ht="81.75" customHeight="1" x14ac:dyDescent="0.2">
      <c r="A29" s="23">
        <v>21</v>
      </c>
      <c r="B29" s="24" t="s">
        <v>15</v>
      </c>
      <c r="C29" s="31" t="s">
        <v>76</v>
      </c>
      <c r="D29" s="26">
        <v>3635406</v>
      </c>
      <c r="E29" s="27" t="s">
        <v>72</v>
      </c>
      <c r="F29" s="28">
        <v>292</v>
      </c>
      <c r="G29" s="27" t="s">
        <v>48</v>
      </c>
      <c r="H29" s="29">
        <v>9857.5</v>
      </c>
      <c r="I29" s="29">
        <v>1</v>
      </c>
      <c r="J29" s="29">
        <f t="shared" si="1"/>
        <v>9857.5</v>
      </c>
    </row>
    <row r="30" spans="1:10" s="12" customFormat="1" ht="83.25" customHeight="1" x14ac:dyDescent="0.2">
      <c r="A30" s="23">
        <v>22</v>
      </c>
      <c r="B30" s="24" t="s">
        <v>15</v>
      </c>
      <c r="C30" s="30" t="s">
        <v>77</v>
      </c>
      <c r="D30" s="26">
        <v>71010475</v>
      </c>
      <c r="E30" s="27" t="s">
        <v>78</v>
      </c>
      <c r="F30" s="28">
        <v>268</v>
      </c>
      <c r="G30" s="27" t="s">
        <v>39</v>
      </c>
      <c r="H30" s="29">
        <v>2800</v>
      </c>
      <c r="I30" s="29">
        <v>1</v>
      </c>
      <c r="J30" s="29">
        <f t="shared" si="1"/>
        <v>2800</v>
      </c>
    </row>
    <row r="31" spans="1:10" s="12" customFormat="1" ht="83.25" customHeight="1" x14ac:dyDescent="0.2">
      <c r="A31" s="23">
        <v>23</v>
      </c>
      <c r="B31" s="24" t="s">
        <v>15</v>
      </c>
      <c r="C31" s="31" t="s">
        <v>79</v>
      </c>
      <c r="D31" s="26">
        <v>73889342</v>
      </c>
      <c r="E31" s="27" t="s">
        <v>41</v>
      </c>
      <c r="F31" s="28">
        <v>268</v>
      </c>
      <c r="G31" s="27" t="s">
        <v>39</v>
      </c>
      <c r="H31" s="29">
        <v>484</v>
      </c>
      <c r="I31" s="29">
        <v>1</v>
      </c>
      <c r="J31" s="29">
        <f t="shared" si="1"/>
        <v>484</v>
      </c>
    </row>
    <row r="32" spans="1:10" s="12" customFormat="1" ht="69.75" customHeight="1" x14ac:dyDescent="0.2">
      <c r="A32" s="23">
        <v>24</v>
      </c>
      <c r="B32" s="24" t="s">
        <v>15</v>
      </c>
      <c r="C32" s="31" t="s">
        <v>79</v>
      </c>
      <c r="D32" s="26">
        <v>73889342</v>
      </c>
      <c r="E32" s="27" t="s">
        <v>41</v>
      </c>
      <c r="F32" s="28">
        <v>291</v>
      </c>
      <c r="G32" s="27" t="s">
        <v>57</v>
      </c>
      <c r="H32" s="29">
        <v>1061.82</v>
      </c>
      <c r="I32" s="29">
        <v>1</v>
      </c>
      <c r="J32" s="29">
        <f t="shared" si="1"/>
        <v>1061.82</v>
      </c>
    </row>
    <row r="33" spans="1:10" s="12" customFormat="1" ht="93" customHeight="1" x14ac:dyDescent="0.2">
      <c r="A33" s="23">
        <v>25</v>
      </c>
      <c r="B33" s="24" t="s">
        <v>15</v>
      </c>
      <c r="C33" s="31" t="s">
        <v>80</v>
      </c>
      <c r="D33" s="26">
        <v>18157580</v>
      </c>
      <c r="E33" s="27" t="s">
        <v>81</v>
      </c>
      <c r="F33" s="28">
        <v>196</v>
      </c>
      <c r="G33" s="27" t="s">
        <v>82</v>
      </c>
      <c r="H33" s="29">
        <v>1055</v>
      </c>
      <c r="I33" s="29">
        <v>1</v>
      </c>
      <c r="J33" s="29">
        <f t="shared" si="1"/>
        <v>1055</v>
      </c>
    </row>
    <row r="34" spans="1:10" s="12" customFormat="1" ht="79.5" customHeight="1" x14ac:dyDescent="0.2">
      <c r="A34" s="23">
        <v>26</v>
      </c>
      <c r="B34" s="24" t="s">
        <v>15</v>
      </c>
      <c r="C34" s="31" t="s">
        <v>83</v>
      </c>
      <c r="D34" s="26">
        <v>74859005</v>
      </c>
      <c r="E34" s="27" t="s">
        <v>29</v>
      </c>
      <c r="F34" s="28">
        <v>113</v>
      </c>
      <c r="G34" s="27" t="s">
        <v>21</v>
      </c>
      <c r="H34" s="29">
        <v>205</v>
      </c>
      <c r="I34" s="29">
        <v>1</v>
      </c>
      <c r="J34" s="29">
        <f t="shared" si="1"/>
        <v>205</v>
      </c>
    </row>
    <row r="35" spans="1:10" s="12" customFormat="1" ht="84" customHeight="1" x14ac:dyDescent="0.2">
      <c r="A35" s="23">
        <v>27</v>
      </c>
      <c r="B35" s="24" t="s">
        <v>15</v>
      </c>
      <c r="C35" s="31" t="s">
        <v>84</v>
      </c>
      <c r="D35" s="26">
        <v>74859005</v>
      </c>
      <c r="E35" s="27" t="s">
        <v>29</v>
      </c>
      <c r="F35" s="28">
        <v>113</v>
      </c>
      <c r="G35" s="27" t="s">
        <v>21</v>
      </c>
      <c r="H35" s="29">
        <v>205</v>
      </c>
      <c r="I35" s="29">
        <v>1</v>
      </c>
      <c r="J35" s="29">
        <f t="shared" si="1"/>
        <v>205</v>
      </c>
    </row>
    <row r="36" spans="1:10" s="12" customFormat="1" ht="79.5" customHeight="1" x14ac:dyDescent="0.2">
      <c r="A36" s="23">
        <v>28</v>
      </c>
      <c r="B36" s="24" t="s">
        <v>15</v>
      </c>
      <c r="C36" s="31" t="s">
        <v>85</v>
      </c>
      <c r="D36" s="26">
        <v>74859005</v>
      </c>
      <c r="E36" s="27" t="s">
        <v>29</v>
      </c>
      <c r="F36" s="28">
        <v>113</v>
      </c>
      <c r="G36" s="27" t="s">
        <v>21</v>
      </c>
      <c r="H36" s="29">
        <v>205</v>
      </c>
      <c r="I36" s="29">
        <v>1</v>
      </c>
      <c r="J36" s="29">
        <f t="shared" si="1"/>
        <v>205</v>
      </c>
    </row>
    <row r="37" spans="1:10" s="12" customFormat="1" ht="81.75" customHeight="1" x14ac:dyDescent="0.2">
      <c r="A37" s="23">
        <v>29</v>
      </c>
      <c r="B37" s="24" t="s">
        <v>15</v>
      </c>
      <c r="C37" s="31" t="s">
        <v>86</v>
      </c>
      <c r="D37" s="26">
        <v>74859005</v>
      </c>
      <c r="E37" s="27" t="s">
        <v>29</v>
      </c>
      <c r="F37" s="28">
        <v>113</v>
      </c>
      <c r="G37" s="27" t="s">
        <v>21</v>
      </c>
      <c r="H37" s="29">
        <v>225</v>
      </c>
      <c r="I37" s="29">
        <v>1</v>
      </c>
      <c r="J37" s="29">
        <f t="shared" si="1"/>
        <v>225</v>
      </c>
    </row>
    <row r="38" spans="1:10" s="12" customFormat="1" ht="92.25" customHeight="1" x14ac:dyDescent="0.2">
      <c r="A38" s="23">
        <v>30</v>
      </c>
      <c r="B38" s="24" t="s">
        <v>15</v>
      </c>
      <c r="C38" s="31" t="s">
        <v>87</v>
      </c>
      <c r="D38" s="26">
        <v>6328288</v>
      </c>
      <c r="E38" s="27" t="s">
        <v>88</v>
      </c>
      <c r="F38" s="28">
        <v>158</v>
      </c>
      <c r="G38" s="27" t="s">
        <v>63</v>
      </c>
      <c r="H38" s="29">
        <v>20160</v>
      </c>
      <c r="I38" s="29">
        <v>1</v>
      </c>
      <c r="J38" s="29">
        <f t="shared" si="1"/>
        <v>20160</v>
      </c>
    </row>
    <row r="39" spans="1:10" s="12" customFormat="1" ht="100.5" customHeight="1" x14ac:dyDescent="0.2">
      <c r="A39" s="23">
        <v>31</v>
      </c>
      <c r="B39" s="24" t="s">
        <v>15</v>
      </c>
      <c r="C39" s="31" t="s">
        <v>89</v>
      </c>
      <c r="D39" s="26">
        <v>31502555</v>
      </c>
      <c r="E39" s="27" t="s">
        <v>27</v>
      </c>
      <c r="F39" s="28">
        <v>165</v>
      </c>
      <c r="G39" s="27" t="s">
        <v>26</v>
      </c>
      <c r="H39" s="29">
        <v>790</v>
      </c>
      <c r="I39" s="29">
        <v>1</v>
      </c>
      <c r="J39" s="29">
        <f t="shared" si="1"/>
        <v>790</v>
      </c>
    </row>
    <row r="40" spans="1:10" s="12" customFormat="1" ht="86.25" customHeight="1" x14ac:dyDescent="0.2">
      <c r="A40" s="23">
        <v>32</v>
      </c>
      <c r="B40" s="24" t="s">
        <v>15</v>
      </c>
      <c r="C40" s="31" t="s">
        <v>90</v>
      </c>
      <c r="D40" s="26">
        <v>92997694</v>
      </c>
      <c r="E40" s="27" t="s">
        <v>91</v>
      </c>
      <c r="F40" s="28">
        <v>243</v>
      </c>
      <c r="G40" s="27" t="s">
        <v>56</v>
      </c>
      <c r="H40" s="29">
        <v>7800</v>
      </c>
      <c r="I40" s="29">
        <v>1</v>
      </c>
      <c r="J40" s="29">
        <f t="shared" si="1"/>
        <v>7800</v>
      </c>
    </row>
    <row r="41" spans="1:10" s="12" customFormat="1" ht="69.75" customHeight="1" x14ac:dyDescent="0.2">
      <c r="A41" s="23">
        <v>33</v>
      </c>
      <c r="B41" s="24" t="s">
        <v>15</v>
      </c>
      <c r="C41" s="31" t="s">
        <v>92</v>
      </c>
      <c r="D41" s="26">
        <v>3306224</v>
      </c>
      <c r="E41" s="27" t="s">
        <v>35</v>
      </c>
      <c r="F41" s="28">
        <v>211</v>
      </c>
      <c r="G41" s="27" t="s">
        <v>36</v>
      </c>
      <c r="H41" s="29">
        <v>3750</v>
      </c>
      <c r="I41" s="29">
        <v>1</v>
      </c>
      <c r="J41" s="29">
        <f t="shared" si="1"/>
        <v>3750</v>
      </c>
    </row>
    <row r="42" spans="1:10" s="12" customFormat="1" ht="110.25" customHeight="1" x14ac:dyDescent="0.2">
      <c r="A42" s="23">
        <v>34</v>
      </c>
      <c r="B42" s="24" t="s">
        <v>15</v>
      </c>
      <c r="C42" s="31" t="s">
        <v>93</v>
      </c>
      <c r="D42" s="26">
        <v>49587048</v>
      </c>
      <c r="E42" s="27" t="s">
        <v>70</v>
      </c>
      <c r="F42" s="28">
        <v>291</v>
      </c>
      <c r="G42" s="27" t="s">
        <v>57</v>
      </c>
      <c r="H42" s="29">
        <v>455</v>
      </c>
      <c r="I42" s="29">
        <v>1</v>
      </c>
      <c r="J42" s="29">
        <f t="shared" si="1"/>
        <v>455</v>
      </c>
    </row>
    <row r="43" spans="1:10" s="12" customFormat="1" ht="90" customHeight="1" x14ac:dyDescent="0.2">
      <c r="A43" s="23">
        <v>35</v>
      </c>
      <c r="B43" s="24" t="s">
        <v>15</v>
      </c>
      <c r="C43" s="31" t="s">
        <v>94</v>
      </c>
      <c r="D43" s="26">
        <v>84497823</v>
      </c>
      <c r="E43" s="27" t="s">
        <v>95</v>
      </c>
      <c r="F43" s="28">
        <v>165</v>
      </c>
      <c r="G43" s="27" t="s">
        <v>26</v>
      </c>
      <c r="H43" s="29">
        <v>2675</v>
      </c>
      <c r="I43" s="29">
        <v>1</v>
      </c>
      <c r="J43" s="29">
        <f t="shared" si="1"/>
        <v>2675</v>
      </c>
    </row>
    <row r="44" spans="1:10" s="12" customFormat="1" ht="100.5" customHeight="1" x14ac:dyDescent="0.2">
      <c r="A44" s="23">
        <v>36</v>
      </c>
      <c r="B44" s="24" t="s">
        <v>15</v>
      </c>
      <c r="C44" s="31" t="s">
        <v>96</v>
      </c>
      <c r="D44" s="26">
        <v>15066290</v>
      </c>
      <c r="E44" s="27" t="s">
        <v>97</v>
      </c>
      <c r="F44" s="28">
        <v>211</v>
      </c>
      <c r="G44" s="27" t="s">
        <v>36</v>
      </c>
      <c r="H44" s="29">
        <v>475.75</v>
      </c>
      <c r="I44" s="29">
        <v>1</v>
      </c>
      <c r="J44" s="29">
        <f t="shared" si="1"/>
        <v>475.75</v>
      </c>
    </row>
    <row r="45" spans="1:10" s="12" customFormat="1" ht="94.5" customHeight="1" x14ac:dyDescent="0.2">
      <c r="A45" s="23">
        <v>37</v>
      </c>
      <c r="B45" s="24" t="s">
        <v>15</v>
      </c>
      <c r="C45" s="31" t="s">
        <v>98</v>
      </c>
      <c r="D45" s="26">
        <v>31502555</v>
      </c>
      <c r="E45" s="27" t="s">
        <v>27</v>
      </c>
      <c r="F45" s="28">
        <v>165</v>
      </c>
      <c r="G45" s="27" t="s">
        <v>26</v>
      </c>
      <c r="H45" s="29">
        <v>3620</v>
      </c>
      <c r="I45" s="29">
        <v>1</v>
      </c>
      <c r="J45" s="29">
        <f t="shared" si="1"/>
        <v>3620</v>
      </c>
    </row>
    <row r="46" spans="1:10" s="12" customFormat="1" ht="96.75" customHeight="1" x14ac:dyDescent="0.2">
      <c r="A46" s="23">
        <v>38</v>
      </c>
      <c r="B46" s="24" t="s">
        <v>15</v>
      </c>
      <c r="C46" s="31" t="s">
        <v>99</v>
      </c>
      <c r="D46" s="26">
        <v>7683111</v>
      </c>
      <c r="E46" s="27" t="s">
        <v>100</v>
      </c>
      <c r="F46" s="28">
        <v>286</v>
      </c>
      <c r="G46" s="27" t="s">
        <v>101</v>
      </c>
      <c r="H46" s="29">
        <v>739</v>
      </c>
      <c r="I46" s="29">
        <v>1</v>
      </c>
      <c r="J46" s="29">
        <f t="shared" si="1"/>
        <v>739</v>
      </c>
    </row>
    <row r="47" spans="1:10" s="12" customFormat="1" ht="94.5" customHeight="1" x14ac:dyDescent="0.2">
      <c r="A47" s="23">
        <v>39</v>
      </c>
      <c r="B47" s="24" t="s">
        <v>15</v>
      </c>
      <c r="C47" s="31" t="s">
        <v>99</v>
      </c>
      <c r="D47" s="26">
        <v>7683111</v>
      </c>
      <c r="E47" s="27" t="s">
        <v>100</v>
      </c>
      <c r="F47" s="50">
        <v>284</v>
      </c>
      <c r="G47" s="27" t="s">
        <v>102</v>
      </c>
      <c r="H47" s="29">
        <v>1700</v>
      </c>
      <c r="I47" s="29">
        <v>1</v>
      </c>
      <c r="J47" s="29">
        <f t="shared" si="1"/>
        <v>1700</v>
      </c>
    </row>
    <row r="48" spans="1:10" s="12" customFormat="1" ht="92.25" customHeight="1" x14ac:dyDescent="0.2">
      <c r="A48" s="23">
        <v>40</v>
      </c>
      <c r="B48" s="24" t="s">
        <v>15</v>
      </c>
      <c r="C48" s="31" t="s">
        <v>103</v>
      </c>
      <c r="D48" s="26">
        <v>104130237</v>
      </c>
      <c r="E48" s="27" t="s">
        <v>104</v>
      </c>
      <c r="F48" s="50">
        <v>286</v>
      </c>
      <c r="G48" s="27" t="s">
        <v>101</v>
      </c>
      <c r="H48" s="29">
        <v>805</v>
      </c>
      <c r="I48" s="29">
        <v>1</v>
      </c>
      <c r="J48" s="29">
        <f t="shared" si="1"/>
        <v>805</v>
      </c>
    </row>
    <row r="49" spans="1:10" s="12" customFormat="1" ht="99" customHeight="1" x14ac:dyDescent="0.2">
      <c r="A49" s="23">
        <v>41</v>
      </c>
      <c r="B49" s="24" t="s">
        <v>15</v>
      </c>
      <c r="C49" s="31" t="s">
        <v>103</v>
      </c>
      <c r="D49" s="26">
        <v>104130237</v>
      </c>
      <c r="E49" s="27" t="s">
        <v>104</v>
      </c>
      <c r="F49" s="50">
        <v>299</v>
      </c>
      <c r="G49" s="27" t="s">
        <v>105</v>
      </c>
      <c r="H49" s="29">
        <v>840</v>
      </c>
      <c r="I49" s="29">
        <v>1</v>
      </c>
      <c r="J49" s="29">
        <f t="shared" si="1"/>
        <v>840</v>
      </c>
    </row>
    <row r="50" spans="1:10" s="12" customFormat="1" ht="98.25" customHeight="1" x14ac:dyDescent="0.2">
      <c r="A50" s="23">
        <v>42</v>
      </c>
      <c r="B50" s="24" t="s">
        <v>15</v>
      </c>
      <c r="C50" s="31" t="s">
        <v>103</v>
      </c>
      <c r="D50" s="26">
        <v>104130237</v>
      </c>
      <c r="E50" s="27" t="s">
        <v>104</v>
      </c>
      <c r="F50" s="50">
        <v>284</v>
      </c>
      <c r="G50" s="27" t="s">
        <v>102</v>
      </c>
      <c r="H50" s="29">
        <v>1150</v>
      </c>
      <c r="I50" s="29">
        <v>1</v>
      </c>
      <c r="J50" s="29">
        <f t="shared" si="1"/>
        <v>1150</v>
      </c>
    </row>
    <row r="51" spans="1:10" s="12" customFormat="1" ht="99" customHeight="1" x14ac:dyDescent="0.2">
      <c r="A51" s="23">
        <v>43</v>
      </c>
      <c r="B51" s="24" t="s">
        <v>15</v>
      </c>
      <c r="C51" s="31" t="s">
        <v>103</v>
      </c>
      <c r="D51" s="26">
        <v>104130237</v>
      </c>
      <c r="E51" s="27" t="s">
        <v>104</v>
      </c>
      <c r="F51" s="50">
        <v>268</v>
      </c>
      <c r="G51" s="27" t="s">
        <v>39</v>
      </c>
      <c r="H51" s="29">
        <v>2750</v>
      </c>
      <c r="I51" s="29">
        <v>1</v>
      </c>
      <c r="J51" s="29">
        <f t="shared" si="1"/>
        <v>2750</v>
      </c>
    </row>
    <row r="52" spans="1:10" s="12" customFormat="1" ht="94.5" customHeight="1" x14ac:dyDescent="0.2">
      <c r="A52" s="23">
        <v>44</v>
      </c>
      <c r="B52" s="24" t="s">
        <v>15</v>
      </c>
      <c r="C52" s="31" t="s">
        <v>103</v>
      </c>
      <c r="D52" s="26">
        <v>104130237</v>
      </c>
      <c r="E52" s="27" t="s">
        <v>104</v>
      </c>
      <c r="F52" s="50">
        <v>283</v>
      </c>
      <c r="G52" s="27" t="s">
        <v>106</v>
      </c>
      <c r="H52" s="29">
        <v>2815</v>
      </c>
      <c r="I52" s="29">
        <v>1</v>
      </c>
      <c r="J52" s="29">
        <f t="shared" si="1"/>
        <v>2815</v>
      </c>
    </row>
    <row r="53" spans="1:10" s="12" customFormat="1" ht="85.5" customHeight="1" x14ac:dyDescent="0.2">
      <c r="A53" s="23">
        <v>45</v>
      </c>
      <c r="B53" s="24" t="s">
        <v>15</v>
      </c>
      <c r="C53" s="31" t="s">
        <v>107</v>
      </c>
      <c r="D53" s="26">
        <v>30213924</v>
      </c>
      <c r="E53" s="27" t="s">
        <v>108</v>
      </c>
      <c r="F53" s="50">
        <v>299</v>
      </c>
      <c r="G53" s="27" t="s">
        <v>105</v>
      </c>
      <c r="H53" s="29">
        <v>400</v>
      </c>
      <c r="I53" s="29">
        <v>1</v>
      </c>
      <c r="J53" s="29">
        <f t="shared" si="1"/>
        <v>400</v>
      </c>
    </row>
    <row r="54" spans="1:10" s="12" customFormat="1" ht="69.75" customHeight="1" x14ac:dyDescent="0.2">
      <c r="A54" s="23">
        <v>46</v>
      </c>
      <c r="B54" s="24" t="s">
        <v>15</v>
      </c>
      <c r="C54" s="31" t="s">
        <v>107</v>
      </c>
      <c r="D54" s="26">
        <v>30213924</v>
      </c>
      <c r="E54" s="27" t="s">
        <v>108</v>
      </c>
      <c r="F54" s="50">
        <v>298</v>
      </c>
      <c r="G54" s="27" t="s">
        <v>109</v>
      </c>
      <c r="H54" s="29">
        <v>1700</v>
      </c>
      <c r="I54" s="29">
        <v>1</v>
      </c>
      <c r="J54" s="29">
        <f t="shared" si="1"/>
        <v>1700</v>
      </c>
    </row>
    <row r="55" spans="1:10" s="12" customFormat="1" ht="81.75" customHeight="1" x14ac:dyDescent="0.2">
      <c r="A55" s="23">
        <v>47</v>
      </c>
      <c r="B55" s="24" t="s">
        <v>15</v>
      </c>
      <c r="C55" s="31" t="s">
        <v>110</v>
      </c>
      <c r="D55" s="26">
        <v>34584072</v>
      </c>
      <c r="E55" s="27" t="s">
        <v>19</v>
      </c>
      <c r="F55" s="50">
        <v>171</v>
      </c>
      <c r="G55" s="27" t="s">
        <v>30</v>
      </c>
      <c r="H55" s="29">
        <v>710</v>
      </c>
      <c r="I55" s="29">
        <v>1</v>
      </c>
      <c r="J55" s="29">
        <f t="shared" si="1"/>
        <v>710</v>
      </c>
    </row>
    <row r="56" spans="1:10" s="12" customFormat="1" ht="117.75" customHeight="1" x14ac:dyDescent="0.2">
      <c r="A56" s="23">
        <v>48</v>
      </c>
      <c r="B56" s="24" t="s">
        <v>15</v>
      </c>
      <c r="C56" s="31" t="s">
        <v>111</v>
      </c>
      <c r="D56" s="26">
        <v>84497823</v>
      </c>
      <c r="E56" s="27" t="s">
        <v>95</v>
      </c>
      <c r="F56" s="50">
        <v>165</v>
      </c>
      <c r="G56" s="27" t="s">
        <v>26</v>
      </c>
      <c r="H56" s="29">
        <v>5800</v>
      </c>
      <c r="I56" s="29">
        <v>1</v>
      </c>
      <c r="J56" s="29">
        <f t="shared" si="1"/>
        <v>5800</v>
      </c>
    </row>
    <row r="57" spans="1:10" s="12" customFormat="1" ht="81.75" customHeight="1" x14ac:dyDescent="0.2">
      <c r="A57" s="23">
        <v>49</v>
      </c>
      <c r="B57" s="24" t="s">
        <v>15</v>
      </c>
      <c r="C57" s="31" t="s">
        <v>112</v>
      </c>
      <c r="D57" s="26">
        <v>85255122</v>
      </c>
      <c r="E57" s="27" t="s">
        <v>113</v>
      </c>
      <c r="F57" s="50">
        <v>158</v>
      </c>
      <c r="G57" s="27" t="s">
        <v>63</v>
      </c>
      <c r="H57" s="29">
        <v>18339</v>
      </c>
      <c r="I57" s="29">
        <v>1</v>
      </c>
      <c r="J57" s="29">
        <f t="shared" si="1"/>
        <v>18339</v>
      </c>
    </row>
    <row r="58" spans="1:10" s="12" customFormat="1" ht="112.5" customHeight="1" x14ac:dyDescent="0.2">
      <c r="A58" s="23">
        <v>50</v>
      </c>
      <c r="B58" s="24" t="s">
        <v>15</v>
      </c>
      <c r="C58" s="31" t="s">
        <v>114</v>
      </c>
      <c r="D58" s="26">
        <v>43439942</v>
      </c>
      <c r="E58" s="27" t="s">
        <v>115</v>
      </c>
      <c r="F58" s="50">
        <v>268</v>
      </c>
      <c r="G58" s="27" t="s">
        <v>39</v>
      </c>
      <c r="H58" s="29">
        <v>22964</v>
      </c>
      <c r="I58" s="29">
        <v>1</v>
      </c>
      <c r="J58" s="29">
        <f t="shared" si="1"/>
        <v>22964</v>
      </c>
    </row>
    <row r="59" spans="1:10" s="17" customFormat="1" ht="33.75" customHeight="1" x14ac:dyDescent="0.2">
      <c r="A59" s="58"/>
      <c r="B59" s="59"/>
      <c r="C59" s="48"/>
      <c r="D59" s="44"/>
      <c r="E59" s="64" t="s">
        <v>11</v>
      </c>
      <c r="F59" s="64"/>
      <c r="G59" s="64"/>
      <c r="H59" s="64"/>
      <c r="I59" s="64"/>
      <c r="J59" s="49">
        <f>SUM(J9:J58)</f>
        <v>159066.01999999999</v>
      </c>
    </row>
    <row r="60" spans="1:10" s="4" customFormat="1" ht="70.5" customHeight="1" x14ac:dyDescent="0.2">
      <c r="A60" s="34">
        <v>1</v>
      </c>
      <c r="B60" s="35" t="s">
        <v>16</v>
      </c>
      <c r="C60" s="31" t="s">
        <v>116</v>
      </c>
      <c r="D60" s="47">
        <v>24408999</v>
      </c>
      <c r="E60" s="24" t="s">
        <v>25</v>
      </c>
      <c r="F60" s="26">
        <v>113</v>
      </c>
      <c r="G60" s="36" t="s">
        <v>21</v>
      </c>
      <c r="H60" s="29">
        <v>2630</v>
      </c>
      <c r="I60" s="29">
        <v>1</v>
      </c>
      <c r="J60" s="29">
        <f t="shared" si="0"/>
        <v>2630</v>
      </c>
    </row>
    <row r="61" spans="1:10" s="4" customFormat="1" ht="55.5" customHeight="1" x14ac:dyDescent="0.2">
      <c r="A61" s="34">
        <v>2</v>
      </c>
      <c r="B61" s="35" t="s">
        <v>16</v>
      </c>
      <c r="C61" s="31" t="s">
        <v>117</v>
      </c>
      <c r="D61" s="28">
        <v>21059411</v>
      </c>
      <c r="E61" s="24" t="s">
        <v>118</v>
      </c>
      <c r="F61" s="26">
        <v>113</v>
      </c>
      <c r="G61" s="36" t="s">
        <v>21</v>
      </c>
      <c r="H61" s="29">
        <v>3584</v>
      </c>
      <c r="I61" s="29">
        <v>1</v>
      </c>
      <c r="J61" s="29">
        <f t="shared" si="0"/>
        <v>3584</v>
      </c>
    </row>
    <row r="62" spans="1:10" s="4" customFormat="1" ht="41.25" customHeight="1" x14ac:dyDescent="0.2">
      <c r="A62" s="37"/>
      <c r="B62" s="35"/>
      <c r="C62" s="38"/>
      <c r="D62" s="39"/>
      <c r="E62" s="64" t="s">
        <v>11</v>
      </c>
      <c r="F62" s="64"/>
      <c r="G62" s="64"/>
      <c r="H62" s="64"/>
      <c r="I62" s="64"/>
      <c r="J62" s="33">
        <f>SUM(J60:J61)</f>
        <v>6214</v>
      </c>
    </row>
    <row r="63" spans="1:10" s="4" customFormat="1" ht="71.25" customHeight="1" x14ac:dyDescent="0.2">
      <c r="A63" s="37">
        <v>1</v>
      </c>
      <c r="B63" s="35" t="s">
        <v>28</v>
      </c>
      <c r="C63" s="40" t="s">
        <v>24</v>
      </c>
      <c r="D63" s="39">
        <v>9929290</v>
      </c>
      <c r="E63" s="27" t="s">
        <v>20</v>
      </c>
      <c r="F63" s="26">
        <v>113</v>
      </c>
      <c r="G63" s="36" t="s">
        <v>21</v>
      </c>
      <c r="H63" s="29">
        <v>20272.2</v>
      </c>
      <c r="I63" s="29">
        <v>1</v>
      </c>
      <c r="J63" s="29">
        <f t="shared" ref="J63" si="2">H63*I63</f>
        <v>20272.2</v>
      </c>
    </row>
    <row r="64" spans="1:10" s="4" customFormat="1" ht="44.25" customHeight="1" x14ac:dyDescent="0.2">
      <c r="A64" s="37"/>
      <c r="B64" s="35"/>
      <c r="C64" s="40"/>
      <c r="D64" s="39"/>
      <c r="E64" s="64" t="s">
        <v>11</v>
      </c>
      <c r="F64" s="64"/>
      <c r="G64" s="64"/>
      <c r="H64" s="64"/>
      <c r="I64" s="64"/>
      <c r="J64" s="41">
        <f>SUM(J63)</f>
        <v>20272.2</v>
      </c>
    </row>
    <row r="65" spans="1:10" s="17" customFormat="1" ht="96" customHeight="1" x14ac:dyDescent="0.2">
      <c r="A65" s="42">
        <v>1</v>
      </c>
      <c r="B65" s="43" t="s">
        <v>18</v>
      </c>
      <c r="C65" s="30" t="s">
        <v>119</v>
      </c>
      <c r="D65" s="44">
        <v>3306518</v>
      </c>
      <c r="E65" s="36" t="s">
        <v>31</v>
      </c>
      <c r="F65" s="45">
        <v>112</v>
      </c>
      <c r="G65" s="36" t="s">
        <v>32</v>
      </c>
      <c r="H65" s="29">
        <v>7079.84</v>
      </c>
      <c r="I65" s="29">
        <v>1</v>
      </c>
      <c r="J65" s="29">
        <f t="shared" ref="J65" si="3">H65*I65</f>
        <v>7079.84</v>
      </c>
    </row>
    <row r="66" spans="1:10" s="17" customFormat="1" ht="87.75" customHeight="1" x14ac:dyDescent="0.2">
      <c r="A66" s="42">
        <v>2</v>
      </c>
      <c r="B66" s="43" t="s">
        <v>18</v>
      </c>
      <c r="C66" s="30" t="s">
        <v>120</v>
      </c>
      <c r="D66" s="44">
        <v>326445</v>
      </c>
      <c r="E66" s="36" t="s">
        <v>22</v>
      </c>
      <c r="F66" s="45">
        <v>111</v>
      </c>
      <c r="G66" s="36" t="s">
        <v>23</v>
      </c>
      <c r="H66" s="29">
        <v>28173.9</v>
      </c>
      <c r="I66" s="29">
        <v>1</v>
      </c>
      <c r="J66" s="29">
        <f>H66*I66</f>
        <v>28173.9</v>
      </c>
    </row>
    <row r="67" spans="1:10" s="17" customFormat="1" ht="85.5" customHeight="1" x14ac:dyDescent="0.2">
      <c r="A67" s="42">
        <v>3</v>
      </c>
      <c r="B67" s="43" t="s">
        <v>18</v>
      </c>
      <c r="C67" s="30" t="s">
        <v>121</v>
      </c>
      <c r="D67" s="44">
        <v>9929290</v>
      </c>
      <c r="E67" s="36" t="s">
        <v>20</v>
      </c>
      <c r="F67" s="45">
        <v>113</v>
      </c>
      <c r="G67" s="36" t="s">
        <v>21</v>
      </c>
      <c r="H67" s="29">
        <v>1237.5</v>
      </c>
      <c r="I67" s="29">
        <v>1</v>
      </c>
      <c r="J67" s="29">
        <f t="shared" ref="J67" si="4">H67*I67</f>
        <v>1237.5</v>
      </c>
    </row>
    <row r="68" spans="1:10" ht="37.5" customHeight="1" x14ac:dyDescent="0.2">
      <c r="A68" s="37"/>
      <c r="B68" s="35"/>
      <c r="C68" s="38"/>
      <c r="D68" s="39"/>
      <c r="E68" s="54" t="s">
        <v>11</v>
      </c>
      <c r="F68" s="55"/>
      <c r="G68" s="55"/>
      <c r="H68" s="55"/>
      <c r="I68" s="56"/>
      <c r="J68" s="33">
        <f>SUM(J65:J67)</f>
        <v>36491.240000000005</v>
      </c>
    </row>
    <row r="69" spans="1:10" ht="24" customHeight="1" x14ac:dyDescent="0.2">
      <c r="A69" s="37"/>
      <c r="B69" s="35"/>
      <c r="C69" s="38"/>
      <c r="D69" s="51" t="s">
        <v>17</v>
      </c>
      <c r="E69" s="52"/>
      <c r="F69" s="52"/>
      <c r="G69" s="52"/>
      <c r="H69" s="52"/>
      <c r="I69" s="53"/>
      <c r="J69" s="33">
        <f>J59+J62+J64+J68</f>
        <v>222043.46000000002</v>
      </c>
    </row>
  </sheetData>
  <autoFilter ref="A8:J8">
    <filterColumn colId="5" showButton="0"/>
  </autoFilter>
  <mergeCells count="13">
    <mergeCell ref="D69:I69"/>
    <mergeCell ref="E68:I68"/>
    <mergeCell ref="A1:J1"/>
    <mergeCell ref="A59:B59"/>
    <mergeCell ref="F8:G8"/>
    <mergeCell ref="A2:J2"/>
    <mergeCell ref="A3:J3"/>
    <mergeCell ref="A4:J4"/>
    <mergeCell ref="A5:J5"/>
    <mergeCell ref="A6:J6"/>
    <mergeCell ref="E59:I59"/>
    <mergeCell ref="E62:I62"/>
    <mergeCell ref="E64:I64"/>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2025-03-03T15:42:02Z</cp:lastPrinted>
  <dcterms:created xsi:type="dcterms:W3CDTF">2018-07-04T14:55:56Z</dcterms:created>
  <dcterms:modified xsi:type="dcterms:W3CDTF">2025-03-03T19:07:34Z</dcterms:modified>
</cp:coreProperties>
</file>