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DMINISTRATIVO\ADMINISTRATIVO 2025\DA\INFORMACIÓN PÚBLICA\ARCHIVO 2025\FEBRERO\NUMERAL 11\FORMATO SIE\"/>
    </mc:Choice>
  </mc:AlternateContent>
  <bookViews>
    <workbookView xWindow="0" yWindow="0" windowWidth="28800" windowHeight="11610"/>
  </bookViews>
  <sheets>
    <sheet name="REPORTE NUMERAL 11" sheetId="1" r:id="rId1"/>
  </sheets>
  <definedNames>
    <definedName name="_xlnm._FilterDatabase" localSheetId="0" hidden="1">'REPORTE NUMERAL 11'!$A$8:$J$8</definedName>
    <definedName name="_xlnm.Print_Area" localSheetId="0">'REPORTE NUMERAL 11'!$A$1:$J$26</definedName>
    <definedName name="_xlnm.Print_Titles" localSheetId="0">'REPORTE NUMERAL 11'!$8:$8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J27" i="1"/>
  <c r="J24" i="1"/>
  <c r="J23" i="1"/>
  <c r="J26" i="1" l="1"/>
  <c r="J25" i="1"/>
  <c r="J21" i="1"/>
  <c r="J22" i="1" s="1"/>
  <c r="J19" i="1"/>
  <c r="J18" i="1"/>
  <c r="J11" i="1"/>
  <c r="J12" i="1"/>
  <c r="J13" i="1"/>
  <c r="J14" i="1"/>
  <c r="J15" i="1"/>
  <c r="J16" i="1"/>
  <c r="J10" i="1"/>
  <c r="J9" i="1"/>
  <c r="J17" i="1" s="1"/>
  <c r="J20" i="1" l="1"/>
</calcChain>
</file>

<file path=xl/sharedStrings.xml><?xml version="1.0" encoding="utf-8"?>
<sst xmlns="http://schemas.openxmlformats.org/spreadsheetml/2006/main" count="81" uniqueCount="50">
  <si>
    <t>Monto</t>
  </si>
  <si>
    <t>Renglón presupuestario</t>
  </si>
  <si>
    <t xml:space="preserve">       Modalidad   de 
compra</t>
  </si>
  <si>
    <t>Información de Oficio</t>
  </si>
  <si>
    <t>Ley de Acceso a la Información - Art 10 Numeral 11</t>
  </si>
  <si>
    <t>INFORMACIÓN DE PROCESOS DE CONTRATACIONES</t>
  </si>
  <si>
    <t>NIT</t>
  </si>
  <si>
    <t>Descripción</t>
  </si>
  <si>
    <t>ENTIDAD 11130016</t>
  </si>
  <si>
    <t>Valores expresados en Quetzales</t>
  </si>
  <si>
    <t>Periodo del 01 al 31 de agosto de 2018</t>
  </si>
  <si>
    <t xml:space="preserve">TOTAL DEL PROCESO </t>
  </si>
  <si>
    <t>Precio Unitario</t>
  </si>
  <si>
    <t xml:space="preserve">Características del proveedor </t>
  </si>
  <si>
    <t xml:space="preserve">MONTO </t>
  </si>
  <si>
    <t>BAJA CUANTÍA</t>
  </si>
  <si>
    <t xml:space="preserve">COMPRA DIRECTA CON OFERTA ELECTRÓNICA </t>
  </si>
  <si>
    <t>TOTAL ENTIDAD:</t>
  </si>
  <si>
    <t>PROCEDIMIENTOS REGULADOS POR EL ARTÍCULO 44 LCE (CASOS DE EXCEPCIÓN)</t>
  </si>
  <si>
    <t>ELEVACIONES TECNICAS SOCIEDAD ANONIMA</t>
  </si>
  <si>
    <t>TELECOMUNICACIONES DE GUATEMALA  SOCIEDAD ANONIMA</t>
  </si>
  <si>
    <t>TELEFONÍA</t>
  </si>
  <si>
    <t>INNOVA OUTSOURCING  SOCIEDAD ANONIMA</t>
  </si>
  <si>
    <t>EMPRESA ELECTRICA DE GUATEMALA SOCIEDAD ANONIMA</t>
  </si>
  <si>
    <t>ENERGÍA ELÉCTRICA</t>
  </si>
  <si>
    <t>Contratación del Servicio de Telefonía Móvil para uso de la Secretaría de Inteligencia Estratégica del Estado</t>
  </si>
  <si>
    <t>NAVEGA.COM  SOCIEDAD ANONIMA.</t>
  </si>
  <si>
    <t>TECNICENTRO GRAND PRIX SOCIEDAD ANONIMA</t>
  </si>
  <si>
    <t>MANTENIMIENTO Y REPARACIÓN DE MEDIOS DE TRANSPORTE</t>
  </si>
  <si>
    <t>GÓMEZ ARMIRA IVAN</t>
  </si>
  <si>
    <t xml:space="preserve">PROCESO DE COTIZACIÓN REGULADO POR EL ARTÍCULO 38 (LCE) </t>
  </si>
  <si>
    <t>Periodo del 01 al 31 de Enero de 2025</t>
  </si>
  <si>
    <t>Servicio de Cable, para proporcionar señal de cable a la TV que se ubica en el sexto nivel de la Secretaría de Inteligencia Estratégica del Estado, correspondiente al mes de enero de 2025, según formulario de adquisición 398¿2024 con fecha 26 de diciembre del año 2024.</t>
  </si>
  <si>
    <t>SERVICIOS INNOVADORES DE COMUNICACION Y ENTRETENIMIENTO  SOCIEDAD ANONIMA</t>
  </si>
  <si>
    <t>Servicio de mantenimiento mayor, incluye: cambio de aceite 5W30, filtro de polen, filtro de aire, filtro de aceite, y 4 bujías; limpiador de frenos, 1 libra de grasa, lavado de motor, alineación y balanceo, para el vehículo Camioneta, Marca Toyota Rav4, Modelo 2018, color negro mica, propiedad de la SIE, Según formulario de adquisición 0014-2025 de fecha 07 de enero de 2025.</t>
  </si>
  <si>
    <t>Servicio de mantenimiento menor, que incluye cambio de: filtro de aceite; aceite 20W50 para motor; limpieza de frenos (con limpiador de frenos de 400 gramos) y ajuste de frenos, para el vehículo tipo: camioneta; marca: Toyota; línea: Prado; color: Gris metálico; modelo: 2012; propiedad de la SIE, según formulario de adquisición 0032-2025 de fecha 09 de enero de 2025.</t>
  </si>
  <si>
    <t>Servicio de mantenimiento mayor, será utilizado para el vehículo tipo: camioneta; marca: Toyota; línea: 4Runner; color: Negro Mica; modelo: 2018; propiedad de la SIE, debido a que llegó a su kilometraje para el servicio correspondiente, según formulario 0041-2025 de fecha 14-01-2025.</t>
  </si>
  <si>
    <t>Servicio de Cable, para proporcionar señal de cable a la TV que se ubica en el Despacho Superior de la Secretaría de Inteligencia Estratégica del Estado, correspondiente al mes de enero de 2025, según formulario de adquisición 399-2024 con fecha 26 de diciembre de 2024.</t>
  </si>
  <si>
    <t>Servicio de Cable, para proporcionar señal de cable a la TV que se ubica en el quinto nivel de la Secretaría de Inteligencia Estratégica del Estado, correspondiente al mes de enero de 2025, según formulario de adquisición 398-2024 con fecha 26 de diciembre del año 2024.</t>
  </si>
  <si>
    <t>Servicio de Cable, para proporcionar señal de cable a la TV que se ubica en el cuarto nivel de la Secretaría de Inteligencia Estratégica del Estado, correspondiente al mes de enero de 2025, según formulario de adquisición 398-2024 con fecha 26 de diciembre del año 2024.</t>
  </si>
  <si>
    <t>Un servicio de mantenimiento para 1 elevador Marca DOVER EF0565, ubicado en el edificio de la Secretaría de Inteligencia Estratégica del Estado, correspondiente al mes de enero de 2025, según Formulario de Adquisición 395-2024 de fecha 26/12/2024.</t>
  </si>
  <si>
    <t>MANTENIMIENTO Y REPARACIÓN DE EDIFICIOS</t>
  </si>
  <si>
    <t>Servicio de Enlace de Internet Primario, tipo corporativo para uso de la Secretaría de Inteligencia Estratégica del Estado correspondiente al mes de diciembre 2024.</t>
  </si>
  <si>
    <t>Servicio de Enlace de Internet Secundario para uso de la Secretaría de Inteligencia Estratégica del Estado, correspondiente al mes de diciembre 2024.</t>
  </si>
  <si>
    <t>Servicio de Alcantarillado Municipal de agua para uso del edificio de la Secretaría de Inteligencia Estratégica del Estado, según periodo de lectura, de diciembre de 2024 a enero 2025 y Formulario de Adquisición 397-2024 de fecha 26-12-2024.</t>
  </si>
  <si>
    <t>EMPRESA MUNICIPAL DE AGUA DE LA CIUDAD DE GUATEMALA</t>
  </si>
  <si>
    <t>AGUA</t>
  </si>
  <si>
    <t>Servicio de Alcantarillado Municipal de agua, lo solicitado será para cubrir el servicio municipal de alcantarillado de agua para uso del edificio de la Secretaría de Inteligencia Estratégica del Estado, según período de lectura 18 de noviembre al 17 de diciembre de 2024.</t>
  </si>
  <si>
    <t>Servicio de Energía Eléctrica, Lo solicitado será para cubrir el consumo de servicio de energía eléctrica del contador F88571, correlativo No. 660109 del edificio de la Secretaría de Inteligencia Estratégica del Estado, correspondiente al mes de diciembre de 2024.</t>
  </si>
  <si>
    <t>Servicio de telefonía fija correspondiente al mes de diciembre del 2024, utilizado en las instalaciones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</si>
</sst>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6" x14ac:knownFonts="1">
    <font>
      <sz val="11"/>
      <color theme="1"/>
      <name val="Calibri"/>
      <family val="2"/>
      <scheme val="minor"/>
    </font>
    <font>
      <sz val="11"/>
      <color theme="1"/>
      <name val="Arial"/>
      <family val="2"/>
    </font>
    <font>
      <sz val="10"/>
      <color theme="1"/>
      <name val="Arial"/>
      <family val="2"/>
    </font>
    <font>
      <sz val="12"/>
      <color theme="1"/>
      <name val="Arial"/>
      <family val="2"/>
    </font>
    <font>
      <sz val="11"/>
      <color theme="1"/>
      <name val="Calibri"/>
      <family val="2"/>
      <scheme val="minor"/>
    </font>
    <font>
      <sz val="10.5"/>
      <color theme="1"/>
      <name val="Arial"/>
      <family val="2"/>
    </font>
    <font>
      <sz val="10.5"/>
      <color theme="1"/>
      <name val="Montserrat"/>
      <family val="3"/>
    </font>
    <font>
      <b/>
      <sz val="10.5"/>
      <color theme="1"/>
      <name val="Montserrat"/>
      <family val="3"/>
    </font>
    <font>
      <sz val="10.5"/>
      <color theme="0"/>
      <name val="Montserrat"/>
      <family val="3"/>
    </font>
    <font>
      <b/>
      <sz val="10.5"/>
      <name val="Montserrat"/>
      <family val="3"/>
    </font>
    <font>
      <b/>
      <sz val="10.5"/>
      <color theme="0"/>
      <name val="Altivo Regular"/>
      <family val="2"/>
    </font>
    <font>
      <sz val="10.5"/>
      <name val="Altivo Light"/>
      <family val="2"/>
    </font>
    <font>
      <sz val="10.5"/>
      <color theme="1"/>
      <name val="Altivo Light"/>
      <family val="2"/>
    </font>
    <font>
      <sz val="10.5"/>
      <color indexed="8"/>
      <name val="Altivo Light"/>
      <family val="2"/>
    </font>
    <font>
      <b/>
      <sz val="10.5"/>
      <color indexed="8"/>
      <name val="Altivo Light"/>
      <family val="2"/>
    </font>
    <font>
      <b/>
      <sz val="10.5"/>
      <color theme="1"/>
      <name val="Altivo Light"/>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4">
    <xf numFmtId="0" fontId="0" fillId="0" borderId="0" xfId="0"/>
    <xf numFmtId="0" fontId="1" fillId="0" borderId="0" xfId="0" applyFont="1"/>
    <xf numFmtId="0" fontId="2" fillId="0" borderId="0" xfId="0" applyFont="1"/>
    <xf numFmtId="0" fontId="3" fillId="0" borderId="0" xfId="0" applyFont="1"/>
    <xf numFmtId="0" fontId="1" fillId="3" borderId="0" xfId="0" applyFont="1" applyFill="1"/>
    <xf numFmtId="0" fontId="5" fillId="0" borderId="0" xfId="0" applyFont="1" applyAlignment="1">
      <alignment horizontal="center" vertical="center"/>
    </xf>
    <xf numFmtId="0" fontId="5" fillId="0" borderId="0" xfId="0" applyFont="1"/>
    <xf numFmtId="43" fontId="5" fillId="0" borderId="0" xfId="1" applyFont="1"/>
    <xf numFmtId="0" fontId="5" fillId="0" borderId="0" xfId="0" applyFont="1" applyAlignment="1">
      <alignment horizontal="justify" vertical="center"/>
    </xf>
    <xf numFmtId="0" fontId="6" fillId="0" borderId="0" xfId="0" applyFont="1"/>
    <xf numFmtId="0" fontId="6" fillId="0" borderId="0" xfId="0" applyFont="1" applyAlignment="1">
      <alignment horizontal="justify" vertical="center"/>
    </xf>
    <xf numFmtId="0" fontId="6" fillId="0" borderId="0" xfId="0" applyFont="1" applyAlignment="1">
      <alignment horizontal="center" vertical="center"/>
    </xf>
    <xf numFmtId="0" fontId="2" fillId="3" borderId="0" xfId="0" applyFont="1" applyFill="1"/>
    <xf numFmtId="0" fontId="8" fillId="2" borderId="5" xfId="0" applyFont="1" applyFill="1" applyBorder="1" applyAlignment="1">
      <alignment horizontal="center" vertical="center" wrapText="1"/>
    </xf>
    <xf numFmtId="0" fontId="7" fillId="0" borderId="0" xfId="0" applyFont="1" applyAlignment="1">
      <alignment horizontal="justify" vertical="center"/>
    </xf>
    <xf numFmtId="43" fontId="6" fillId="0" borderId="0" xfId="1" applyFont="1"/>
    <xf numFmtId="0" fontId="7" fillId="0" borderId="0" xfId="0" applyFont="1" applyBorder="1" applyAlignment="1">
      <alignment horizontal="center" vertical="center" wrapText="1"/>
    </xf>
    <xf numFmtId="0" fontId="1" fillId="0" borderId="0" xfId="0" applyFont="1" applyFill="1"/>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1" xfId="0" applyFont="1" applyFill="1" applyBorder="1" applyAlignment="1">
      <alignment horizontal="justify" vertical="center"/>
    </xf>
    <xf numFmtId="0" fontId="10" fillId="2" borderId="9" xfId="0" applyFont="1" applyFill="1" applyBorder="1" applyAlignment="1">
      <alignment horizontal="center" vertical="center" wrapText="1"/>
    </xf>
    <xf numFmtId="43" fontId="10" fillId="2" borderId="6" xfId="1" applyFont="1" applyFill="1" applyBorder="1" applyAlignment="1">
      <alignment horizontal="center" vertical="center"/>
    </xf>
    <xf numFmtId="0" fontId="11" fillId="3" borderId="7"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quotePrefix="1" applyFont="1" applyFill="1" applyBorder="1" applyAlignment="1">
      <alignment horizontal="justify" vertical="center" wrapText="1"/>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43" fontId="12" fillId="3" borderId="4" xfId="1" applyFont="1" applyFill="1" applyBorder="1" applyAlignment="1">
      <alignment horizontal="right"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justify" vertical="center"/>
    </xf>
    <xf numFmtId="0" fontId="12" fillId="3" borderId="1" xfId="0" applyNumberFormat="1" applyFont="1" applyFill="1" applyBorder="1" applyAlignment="1">
      <alignment horizontal="center" vertical="center"/>
    </xf>
    <xf numFmtId="43" fontId="15" fillId="3" borderId="4" xfId="1"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13" fillId="3" borderId="10" xfId="0" applyFont="1" applyFill="1" applyBorder="1" applyAlignment="1">
      <alignment horizontal="center" vertical="center" wrapText="1"/>
    </xf>
    <xf numFmtId="0" fontId="13" fillId="3" borderId="1" xfId="0" applyFont="1" applyFill="1" applyBorder="1" applyAlignment="1">
      <alignment horizontal="justify" vertical="center"/>
    </xf>
    <xf numFmtId="43" fontId="15" fillId="3" borderId="4" xfId="1" applyFont="1" applyFill="1" applyBorder="1" applyAlignment="1">
      <alignment horizontal="right"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0" fillId="2" borderId="3"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justify" vertical="center" wrapText="1"/>
    </xf>
    <xf numFmtId="43" fontId="15" fillId="0" borderId="4" xfId="1" applyFont="1" applyFill="1" applyBorder="1" applyAlignment="1">
      <alignment horizontal="center" vertical="center"/>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6" fillId="0" borderId="0" xfId="0" applyFont="1" applyAlignment="1">
      <alignment horizontal="center"/>
    </xf>
    <xf numFmtId="0" fontId="14" fillId="0" borderId="7" xfId="0" applyFont="1" applyFill="1" applyBorder="1" applyAlignment="1">
      <alignment horizontal="center" vertical="center"/>
    </xf>
    <xf numFmtId="0" fontId="14" fillId="0"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0" borderId="0" xfId="0" applyFont="1" applyAlignment="1">
      <alignment horizont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0" borderId="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D8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3552978</xdr:colOff>
      <xdr:row>0</xdr:row>
      <xdr:rowOff>176893</xdr:rowOff>
    </xdr:from>
    <xdr:to>
      <xdr:col>3</xdr:col>
      <xdr:colOff>190500</xdr:colOff>
      <xdr:row>6</xdr:row>
      <xdr:rowOff>27409</xdr:rowOff>
    </xdr:to>
    <xdr:pic>
      <xdr:nvPicPr>
        <xdr:cNvPr id="3" name="Imagen 2"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79799" y="176893"/>
          <a:ext cx="1087058" cy="10751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zoomScale="55" zoomScaleNormal="55" workbookViewId="0">
      <selection activeCell="N18" sqref="N18"/>
    </sheetView>
  </sheetViews>
  <sheetFormatPr baseColWidth="10" defaultRowHeight="14.25" x14ac:dyDescent="0.2"/>
  <cols>
    <col min="1" max="1" width="6.7109375" style="5" customWidth="1"/>
    <col min="2" max="2" width="28.140625" style="5" customWidth="1"/>
    <col min="3" max="3" width="66.7109375" style="8" customWidth="1"/>
    <col min="4" max="4" width="16.28515625" style="5" customWidth="1"/>
    <col min="5" max="5" width="55.85546875" style="8" customWidth="1"/>
    <col min="6" max="6" width="7.7109375" style="5" customWidth="1"/>
    <col min="7" max="7" width="33.7109375" style="5" customWidth="1"/>
    <col min="8" max="8" width="21.85546875" style="6" customWidth="1"/>
    <col min="9" max="9" width="16.7109375" style="6" customWidth="1"/>
    <col min="10" max="10" width="22.5703125" style="7" customWidth="1"/>
    <col min="11" max="16384" width="11.42578125" style="1"/>
  </cols>
  <sheetData>
    <row r="1" spans="1:10" s="3" customFormat="1" ht="16.5" customHeight="1" x14ac:dyDescent="0.35">
      <c r="A1" s="56" t="s">
        <v>3</v>
      </c>
      <c r="B1" s="56"/>
      <c r="C1" s="56"/>
      <c r="D1" s="56"/>
      <c r="E1" s="56"/>
      <c r="F1" s="56"/>
      <c r="G1" s="56"/>
      <c r="H1" s="56"/>
      <c r="I1" s="56"/>
      <c r="J1" s="56"/>
    </row>
    <row r="2" spans="1:10" s="3" customFormat="1" ht="16.5" customHeight="1" x14ac:dyDescent="0.35">
      <c r="A2" s="56" t="s">
        <v>4</v>
      </c>
      <c r="B2" s="56"/>
      <c r="C2" s="56"/>
      <c r="D2" s="56"/>
      <c r="E2" s="56"/>
      <c r="F2" s="56"/>
      <c r="G2" s="56"/>
      <c r="H2" s="56"/>
      <c r="I2" s="56"/>
      <c r="J2" s="56"/>
    </row>
    <row r="3" spans="1:10" s="3" customFormat="1" ht="16.5" customHeight="1" x14ac:dyDescent="0.35">
      <c r="A3" s="60" t="s">
        <v>5</v>
      </c>
      <c r="B3" s="60"/>
      <c r="C3" s="60"/>
      <c r="D3" s="60"/>
      <c r="E3" s="60"/>
      <c r="F3" s="60"/>
      <c r="G3" s="60"/>
      <c r="H3" s="60"/>
      <c r="I3" s="60"/>
      <c r="J3" s="60"/>
    </row>
    <row r="4" spans="1:10" s="3" customFormat="1" ht="15.75" customHeight="1" x14ac:dyDescent="0.2">
      <c r="A4" s="61" t="s">
        <v>31</v>
      </c>
      <c r="B4" s="61"/>
      <c r="C4" s="61"/>
      <c r="D4" s="61"/>
      <c r="E4" s="61"/>
      <c r="F4" s="61"/>
      <c r="G4" s="61"/>
      <c r="H4" s="61"/>
      <c r="I4" s="61"/>
      <c r="J4" s="61"/>
    </row>
    <row r="5" spans="1:10" s="3" customFormat="1" ht="15.75" customHeight="1" x14ac:dyDescent="0.2">
      <c r="A5" s="61" t="s">
        <v>9</v>
      </c>
      <c r="B5" s="61"/>
      <c r="C5" s="61"/>
      <c r="D5" s="61"/>
      <c r="E5" s="61" t="s">
        <v>9</v>
      </c>
      <c r="F5" s="61"/>
      <c r="G5" s="61"/>
      <c r="H5" s="61"/>
      <c r="I5" s="61"/>
      <c r="J5" s="61"/>
    </row>
    <row r="6" spans="1:10" s="3" customFormat="1" ht="15.75" customHeight="1" x14ac:dyDescent="0.2">
      <c r="A6" s="62" t="s">
        <v>8</v>
      </c>
      <c r="B6" s="62"/>
      <c r="C6" s="62"/>
      <c r="D6" s="62"/>
      <c r="E6" s="62" t="s">
        <v>10</v>
      </c>
      <c r="F6" s="62"/>
      <c r="G6" s="62"/>
      <c r="H6" s="62"/>
      <c r="I6" s="62"/>
      <c r="J6" s="62"/>
    </row>
    <row r="7" spans="1:10" ht="15" customHeight="1" thickBot="1" x14ac:dyDescent="0.4">
      <c r="A7" s="11"/>
      <c r="B7" s="16"/>
      <c r="C7" s="14"/>
      <c r="D7" s="11"/>
      <c r="E7" s="10"/>
      <c r="F7" s="11"/>
      <c r="G7" s="11"/>
      <c r="H7" s="9"/>
      <c r="I7" s="9"/>
      <c r="J7" s="15"/>
    </row>
    <row r="8" spans="1:10" s="2" customFormat="1" ht="65.25" customHeight="1" x14ac:dyDescent="0.2">
      <c r="A8" s="13"/>
      <c r="B8" s="18" t="s">
        <v>2</v>
      </c>
      <c r="C8" s="46" t="s">
        <v>7</v>
      </c>
      <c r="D8" s="19" t="s">
        <v>6</v>
      </c>
      <c r="E8" s="20" t="s">
        <v>13</v>
      </c>
      <c r="F8" s="59" t="s">
        <v>1</v>
      </c>
      <c r="G8" s="59"/>
      <c r="H8" s="21" t="s">
        <v>12</v>
      </c>
      <c r="I8" s="21" t="s">
        <v>14</v>
      </c>
      <c r="J8" s="22" t="s">
        <v>0</v>
      </c>
    </row>
    <row r="9" spans="1:10" s="12" customFormat="1" ht="72" customHeight="1" x14ac:dyDescent="0.2">
      <c r="A9" s="23">
        <v>1</v>
      </c>
      <c r="B9" s="24" t="s">
        <v>15</v>
      </c>
      <c r="C9" s="25" t="s">
        <v>32</v>
      </c>
      <c r="D9" s="26">
        <v>74859005</v>
      </c>
      <c r="E9" s="27" t="s">
        <v>33</v>
      </c>
      <c r="F9" s="28">
        <v>113</v>
      </c>
      <c r="G9" s="27" t="s">
        <v>21</v>
      </c>
      <c r="H9" s="29">
        <v>205</v>
      </c>
      <c r="I9" s="29">
        <v>1</v>
      </c>
      <c r="J9" s="29">
        <f>H9*I9</f>
        <v>205</v>
      </c>
    </row>
    <row r="10" spans="1:10" s="12" customFormat="1" ht="99" customHeight="1" x14ac:dyDescent="0.2">
      <c r="A10" s="23">
        <v>2</v>
      </c>
      <c r="B10" s="24" t="s">
        <v>15</v>
      </c>
      <c r="C10" s="30" t="s">
        <v>34</v>
      </c>
      <c r="D10" s="28">
        <v>31502555</v>
      </c>
      <c r="E10" s="27" t="s">
        <v>29</v>
      </c>
      <c r="F10" s="28">
        <v>165</v>
      </c>
      <c r="G10" s="27" t="s">
        <v>28</v>
      </c>
      <c r="H10" s="29">
        <v>2825</v>
      </c>
      <c r="I10" s="29">
        <v>1</v>
      </c>
      <c r="J10" s="29">
        <f>H10*I10</f>
        <v>2825</v>
      </c>
    </row>
    <row r="11" spans="1:10" s="12" customFormat="1" ht="95.25" customHeight="1" x14ac:dyDescent="0.2">
      <c r="A11" s="23">
        <v>3</v>
      </c>
      <c r="B11" s="24" t="s">
        <v>15</v>
      </c>
      <c r="C11" s="31" t="s">
        <v>35</v>
      </c>
      <c r="D11" s="28">
        <v>1176250</v>
      </c>
      <c r="E11" s="27" t="s">
        <v>27</v>
      </c>
      <c r="F11" s="28">
        <v>165</v>
      </c>
      <c r="G11" s="27" t="s">
        <v>28</v>
      </c>
      <c r="H11" s="29">
        <v>1188.5</v>
      </c>
      <c r="I11" s="29">
        <v>1</v>
      </c>
      <c r="J11" s="29">
        <f t="shared" ref="J11:J19" si="0">H11*I11</f>
        <v>1188.5</v>
      </c>
    </row>
    <row r="12" spans="1:10" s="12" customFormat="1" ht="83.25" customHeight="1" x14ac:dyDescent="0.2">
      <c r="A12" s="23">
        <v>4</v>
      </c>
      <c r="B12" s="24" t="s">
        <v>15</v>
      </c>
      <c r="C12" s="31" t="s">
        <v>36</v>
      </c>
      <c r="D12" s="28">
        <v>31502555</v>
      </c>
      <c r="E12" s="27" t="s">
        <v>29</v>
      </c>
      <c r="F12" s="32">
        <v>165</v>
      </c>
      <c r="G12" s="27" t="s">
        <v>28</v>
      </c>
      <c r="H12" s="29">
        <v>6970</v>
      </c>
      <c r="I12" s="29">
        <v>1</v>
      </c>
      <c r="J12" s="29">
        <f t="shared" si="0"/>
        <v>6970</v>
      </c>
    </row>
    <row r="13" spans="1:10" s="12" customFormat="1" ht="100.5" customHeight="1" x14ac:dyDescent="0.2">
      <c r="A13" s="23">
        <v>5</v>
      </c>
      <c r="B13" s="24" t="s">
        <v>15</v>
      </c>
      <c r="C13" s="31" t="s">
        <v>37</v>
      </c>
      <c r="D13" s="26">
        <v>74859005</v>
      </c>
      <c r="E13" s="27" t="s">
        <v>33</v>
      </c>
      <c r="F13" s="32">
        <v>113</v>
      </c>
      <c r="G13" s="27" t="s">
        <v>21</v>
      </c>
      <c r="H13" s="29">
        <v>225</v>
      </c>
      <c r="I13" s="29">
        <v>1</v>
      </c>
      <c r="J13" s="29">
        <f t="shared" si="0"/>
        <v>225</v>
      </c>
    </row>
    <row r="14" spans="1:10" s="12" customFormat="1" ht="80.25" customHeight="1" x14ac:dyDescent="0.2">
      <c r="A14" s="23">
        <v>6</v>
      </c>
      <c r="B14" s="24" t="s">
        <v>15</v>
      </c>
      <c r="C14" s="31" t="s">
        <v>38</v>
      </c>
      <c r="D14" s="26">
        <v>74859005</v>
      </c>
      <c r="E14" s="27" t="s">
        <v>33</v>
      </c>
      <c r="F14" s="32">
        <v>113</v>
      </c>
      <c r="G14" s="27" t="s">
        <v>21</v>
      </c>
      <c r="H14" s="29">
        <v>205</v>
      </c>
      <c r="I14" s="29">
        <v>1</v>
      </c>
      <c r="J14" s="29">
        <f t="shared" si="0"/>
        <v>205</v>
      </c>
    </row>
    <row r="15" spans="1:10" s="12" customFormat="1" ht="69.75" customHeight="1" x14ac:dyDescent="0.2">
      <c r="A15" s="23">
        <v>7</v>
      </c>
      <c r="B15" s="24" t="s">
        <v>15</v>
      </c>
      <c r="C15" s="31" t="s">
        <v>39</v>
      </c>
      <c r="D15" s="26">
        <v>74859005</v>
      </c>
      <c r="E15" s="27" t="s">
        <v>33</v>
      </c>
      <c r="F15" s="32">
        <v>113</v>
      </c>
      <c r="G15" s="27" t="s">
        <v>21</v>
      </c>
      <c r="H15" s="29">
        <v>205</v>
      </c>
      <c r="I15" s="29">
        <v>1</v>
      </c>
      <c r="J15" s="29">
        <f t="shared" si="0"/>
        <v>205</v>
      </c>
    </row>
    <row r="16" spans="1:10" s="12" customFormat="1" ht="78" customHeight="1" x14ac:dyDescent="0.2">
      <c r="A16" s="23">
        <v>8</v>
      </c>
      <c r="B16" s="24" t="s">
        <v>15</v>
      </c>
      <c r="C16" s="31" t="s">
        <v>40</v>
      </c>
      <c r="D16" s="26">
        <v>34584072</v>
      </c>
      <c r="E16" s="27" t="s">
        <v>19</v>
      </c>
      <c r="F16" s="28">
        <v>171</v>
      </c>
      <c r="G16" s="27" t="s">
        <v>41</v>
      </c>
      <c r="H16" s="29">
        <v>710</v>
      </c>
      <c r="I16" s="29">
        <v>1</v>
      </c>
      <c r="J16" s="29">
        <f t="shared" si="0"/>
        <v>710</v>
      </c>
    </row>
    <row r="17" spans="1:10" s="17" customFormat="1" ht="27" customHeight="1" x14ac:dyDescent="0.2">
      <c r="A17" s="57"/>
      <c r="B17" s="58"/>
      <c r="C17" s="48"/>
      <c r="D17" s="44"/>
      <c r="E17" s="63" t="s">
        <v>11</v>
      </c>
      <c r="F17" s="63"/>
      <c r="G17" s="63"/>
      <c r="H17" s="63"/>
      <c r="I17" s="63"/>
      <c r="J17" s="49">
        <f>SUM(J9:J16)</f>
        <v>12533.5</v>
      </c>
    </row>
    <row r="18" spans="1:10" s="4" customFormat="1" ht="58.5" customHeight="1" x14ac:dyDescent="0.2">
      <c r="A18" s="34">
        <v>1</v>
      </c>
      <c r="B18" s="35" t="s">
        <v>16</v>
      </c>
      <c r="C18" s="31" t="s">
        <v>42</v>
      </c>
      <c r="D18" s="47">
        <v>24408999</v>
      </c>
      <c r="E18" s="24" t="s">
        <v>26</v>
      </c>
      <c r="F18" s="26">
        <v>113</v>
      </c>
      <c r="G18" s="36" t="s">
        <v>21</v>
      </c>
      <c r="H18" s="29">
        <v>2630</v>
      </c>
      <c r="I18" s="29">
        <v>1</v>
      </c>
      <c r="J18" s="29">
        <f t="shared" si="0"/>
        <v>2630</v>
      </c>
    </row>
    <row r="19" spans="1:10" s="4" customFormat="1" ht="45" customHeight="1" x14ac:dyDescent="0.2">
      <c r="A19" s="34">
        <v>2</v>
      </c>
      <c r="B19" s="35" t="s">
        <v>16</v>
      </c>
      <c r="C19" s="31" t="s">
        <v>43</v>
      </c>
      <c r="D19" s="28">
        <v>64439852</v>
      </c>
      <c r="E19" s="24" t="s">
        <v>22</v>
      </c>
      <c r="F19" s="26">
        <v>113</v>
      </c>
      <c r="G19" s="36" t="s">
        <v>21</v>
      </c>
      <c r="H19" s="29">
        <v>3000</v>
      </c>
      <c r="I19" s="29">
        <v>1</v>
      </c>
      <c r="J19" s="29">
        <f t="shared" si="0"/>
        <v>3000</v>
      </c>
    </row>
    <row r="20" spans="1:10" s="4" customFormat="1" ht="26.25" customHeight="1" x14ac:dyDescent="0.2">
      <c r="A20" s="37"/>
      <c r="B20" s="35"/>
      <c r="C20" s="38"/>
      <c r="D20" s="39"/>
      <c r="E20" s="63" t="s">
        <v>11</v>
      </c>
      <c r="F20" s="63"/>
      <c r="G20" s="63"/>
      <c r="H20" s="63"/>
      <c r="I20" s="63"/>
      <c r="J20" s="33">
        <f>SUM(J18:J19)</f>
        <v>5630</v>
      </c>
    </row>
    <row r="21" spans="1:10" s="4" customFormat="1" ht="60.75" customHeight="1" x14ac:dyDescent="0.2">
      <c r="A21" s="37">
        <v>1</v>
      </c>
      <c r="B21" s="35" t="s">
        <v>30</v>
      </c>
      <c r="C21" s="40" t="s">
        <v>25</v>
      </c>
      <c r="D21" s="39">
        <v>9929290</v>
      </c>
      <c r="E21" s="27" t="s">
        <v>20</v>
      </c>
      <c r="F21" s="26">
        <v>113</v>
      </c>
      <c r="G21" s="36" t="s">
        <v>21</v>
      </c>
      <c r="H21" s="29">
        <v>20272.2</v>
      </c>
      <c r="I21" s="29">
        <v>1</v>
      </c>
      <c r="J21" s="29">
        <f t="shared" ref="J21" si="1">H21*I21</f>
        <v>20272.2</v>
      </c>
    </row>
    <row r="22" spans="1:10" s="4" customFormat="1" ht="30" customHeight="1" x14ac:dyDescent="0.2">
      <c r="A22" s="37"/>
      <c r="B22" s="35"/>
      <c r="C22" s="40"/>
      <c r="D22" s="39"/>
      <c r="E22" s="63" t="s">
        <v>11</v>
      </c>
      <c r="F22" s="63"/>
      <c r="G22" s="63"/>
      <c r="H22" s="63"/>
      <c r="I22" s="63"/>
      <c r="J22" s="41">
        <f>SUM(J21)</f>
        <v>20272.2</v>
      </c>
    </row>
    <row r="23" spans="1:10" s="17" customFormat="1" ht="81.75" customHeight="1" x14ac:dyDescent="0.2">
      <c r="A23" s="42">
        <v>1</v>
      </c>
      <c r="B23" s="43" t="s">
        <v>18</v>
      </c>
      <c r="C23" s="30" t="s">
        <v>44</v>
      </c>
      <c r="D23" s="44">
        <v>3306518</v>
      </c>
      <c r="E23" s="36" t="s">
        <v>45</v>
      </c>
      <c r="F23" s="45">
        <v>112</v>
      </c>
      <c r="G23" s="36" t="s">
        <v>46</v>
      </c>
      <c r="H23" s="29">
        <v>7079.84</v>
      </c>
      <c r="I23" s="29">
        <v>1</v>
      </c>
      <c r="J23" s="29">
        <f t="shared" ref="J23" si="2">H23*I23</f>
        <v>7079.84</v>
      </c>
    </row>
    <row r="24" spans="1:10" s="17" customFormat="1" ht="81.75" customHeight="1" x14ac:dyDescent="0.2">
      <c r="A24" s="42">
        <v>2</v>
      </c>
      <c r="B24" s="43" t="s">
        <v>18</v>
      </c>
      <c r="C24" s="30" t="s">
        <v>47</v>
      </c>
      <c r="D24" s="44">
        <v>3306518</v>
      </c>
      <c r="E24" s="36" t="s">
        <v>45</v>
      </c>
      <c r="F24" s="45">
        <v>112</v>
      </c>
      <c r="G24" s="36" t="s">
        <v>46</v>
      </c>
      <c r="H24" s="29">
        <v>7079.84</v>
      </c>
      <c r="I24" s="29">
        <v>1</v>
      </c>
      <c r="J24" s="29">
        <f>H24*I24</f>
        <v>7079.84</v>
      </c>
    </row>
    <row r="25" spans="1:10" s="17" customFormat="1" ht="81.75" customHeight="1" x14ac:dyDescent="0.2">
      <c r="A25" s="42">
        <v>3</v>
      </c>
      <c r="B25" s="43" t="s">
        <v>18</v>
      </c>
      <c r="C25" s="30" t="s">
        <v>48</v>
      </c>
      <c r="D25" s="44">
        <v>326445</v>
      </c>
      <c r="E25" s="36" t="s">
        <v>23</v>
      </c>
      <c r="F25" s="45">
        <v>111</v>
      </c>
      <c r="G25" s="36" t="s">
        <v>24</v>
      </c>
      <c r="H25" s="29">
        <v>28394.560000000001</v>
      </c>
      <c r="I25" s="29">
        <v>1</v>
      </c>
      <c r="J25" s="29">
        <f t="shared" ref="J25" si="3">H25*I25</f>
        <v>28394.560000000001</v>
      </c>
    </row>
    <row r="26" spans="1:10" s="17" customFormat="1" ht="81.75" customHeight="1" x14ac:dyDescent="0.2">
      <c r="A26" s="42">
        <v>4</v>
      </c>
      <c r="B26" s="43" t="s">
        <v>18</v>
      </c>
      <c r="C26" s="30" t="s">
        <v>49</v>
      </c>
      <c r="D26" s="44">
        <v>9929290</v>
      </c>
      <c r="E26" s="36" t="s">
        <v>20</v>
      </c>
      <c r="F26" s="45">
        <v>113</v>
      </c>
      <c r="G26" s="36" t="s">
        <v>21</v>
      </c>
      <c r="H26" s="29">
        <v>1237.5</v>
      </c>
      <c r="I26" s="29">
        <v>1</v>
      </c>
      <c r="J26" s="29">
        <f>H26*I26</f>
        <v>1237.5</v>
      </c>
    </row>
    <row r="27" spans="1:10" ht="26.25" customHeight="1" x14ac:dyDescent="0.2">
      <c r="A27" s="37"/>
      <c r="B27" s="35"/>
      <c r="C27" s="38"/>
      <c r="D27" s="39"/>
      <c r="E27" s="53" t="s">
        <v>11</v>
      </c>
      <c r="F27" s="54"/>
      <c r="G27" s="54"/>
      <c r="H27" s="54"/>
      <c r="I27" s="55"/>
      <c r="J27" s="33">
        <f>SUM(J23:J26)</f>
        <v>43791.740000000005</v>
      </c>
    </row>
    <row r="28" spans="1:10" ht="15" x14ac:dyDescent="0.2">
      <c r="A28" s="37"/>
      <c r="B28" s="35"/>
      <c r="C28" s="38"/>
      <c r="D28" s="50" t="s">
        <v>17</v>
      </c>
      <c r="E28" s="51"/>
      <c r="F28" s="51"/>
      <c r="G28" s="51"/>
      <c r="H28" s="51"/>
      <c r="I28" s="52"/>
      <c r="J28" s="33">
        <f>J17+J20+J22+J27</f>
        <v>82227.44</v>
      </c>
    </row>
  </sheetData>
  <autoFilter ref="A8:J8">
    <filterColumn colId="5" showButton="0"/>
  </autoFilter>
  <mergeCells count="13">
    <mergeCell ref="D28:I28"/>
    <mergeCell ref="E27:I27"/>
    <mergeCell ref="A1:J1"/>
    <mergeCell ref="A17:B17"/>
    <mergeCell ref="F8:G8"/>
    <mergeCell ref="A2:J2"/>
    <mergeCell ref="A3:J3"/>
    <mergeCell ref="A4:J4"/>
    <mergeCell ref="A5:J5"/>
    <mergeCell ref="A6:J6"/>
    <mergeCell ref="E17:I17"/>
    <mergeCell ref="E20:I20"/>
    <mergeCell ref="E22:I22"/>
  </mergeCells>
  <pageMargins left="0.57999999999999996" right="0.51" top="0.65" bottom="0.28999999999999998" header="0.3" footer="2.71"/>
  <pageSetup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NUMERAL 11</vt:lpstr>
      <vt:lpstr>'REPORTE NUMERAL 11'!Área_de_impresión</vt:lpstr>
      <vt:lpstr>'REPORTE NUMERAL 11'!Títulos_a_imprimir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2025-02-03T17:56:27Z</cp:lastPrinted>
  <dcterms:created xsi:type="dcterms:W3CDTF">2018-07-04T14:55:56Z</dcterms:created>
  <dcterms:modified xsi:type="dcterms:W3CDTF">2025-02-03T17:56:30Z</dcterms:modified>
</cp:coreProperties>
</file>