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ENERO 2025\NUMERAL 11\FORMATO SIE\"/>
    </mc:Choice>
  </mc:AlternateContent>
  <bookViews>
    <workbookView xWindow="0" yWindow="0" windowWidth="28800" windowHeight="11610"/>
  </bookViews>
  <sheets>
    <sheet name="REPORTE NUMERAL 11" sheetId="1" r:id="rId1"/>
  </sheets>
  <definedNames>
    <definedName name="_xlnm._FilterDatabase" localSheetId="0" hidden="1">'REPORTE NUMERAL 11'!$A$8:$J$8</definedName>
    <definedName name="_xlnm.Print_Area" localSheetId="0">'REPORTE NUMERAL 11'!$A$1:$J$57</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1" l="1"/>
  <c r="J58" i="1"/>
  <c r="J55" i="1"/>
  <c r="J53" i="1"/>
  <c r="J51" i="1"/>
  <c r="J57" i="1"/>
  <c r="J56" i="1"/>
  <c r="J54" i="1"/>
  <c r="J52" i="1"/>
  <c r="J50" i="1"/>
  <c r="J47" i="1"/>
  <c r="J48" i="1"/>
  <c r="J46" i="1"/>
  <c r="J45" i="1"/>
  <c r="J44" i="1"/>
  <c r="J49" i="1" s="1"/>
  <c r="J29" i="1"/>
  <c r="J11" i="1"/>
  <c r="J12" i="1"/>
  <c r="J13" i="1"/>
  <c r="J14" i="1"/>
  <c r="J15" i="1"/>
  <c r="J16" i="1"/>
  <c r="J17" i="1"/>
  <c r="J18" i="1"/>
  <c r="J19" i="1"/>
  <c r="J20" i="1"/>
  <c r="J21" i="1"/>
  <c r="J22" i="1"/>
  <c r="J23" i="1"/>
  <c r="J24" i="1"/>
  <c r="J25" i="1"/>
  <c r="J26" i="1"/>
  <c r="J27" i="1"/>
  <c r="J28" i="1"/>
  <c r="J30" i="1"/>
  <c r="J31" i="1"/>
  <c r="J32" i="1"/>
  <c r="J33" i="1"/>
  <c r="J34" i="1"/>
  <c r="J35" i="1"/>
  <c r="J36" i="1"/>
  <c r="J37" i="1"/>
  <c r="J38" i="1"/>
  <c r="J39" i="1"/>
  <c r="J40" i="1"/>
  <c r="J41" i="1"/>
  <c r="J42" i="1"/>
  <c r="J10" i="1"/>
  <c r="J9" i="1"/>
  <c r="J43" i="1" l="1"/>
</calcChain>
</file>

<file path=xl/sharedStrings.xml><?xml version="1.0" encoding="utf-8"?>
<sst xmlns="http://schemas.openxmlformats.org/spreadsheetml/2006/main" count="199" uniqueCount="123">
  <si>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</si>
  <si>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</si>
  <si>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</si>
  <si>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</si>
  <si>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</si>
  <si>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</si>
  <si>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</si>
  <si>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</si>
  <si>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</si>
  <si>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</si>
  <si>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</si>
  <si>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</si>
  <si>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</si>
  <si>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</si>
  <si>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</si>
  <si>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</si>
  <si>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</si>
  <si>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</si>
  <si>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</si>
  <si>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ELEVACIONES TECNICAS SOCIEDAD ANONIMA</t>
  </si>
  <si>
    <t>TELECOMUNICACIONES DE GUATEMALA  SOCIEDAD ANONIMA</t>
  </si>
  <si>
    <t>TELEFONÍA</t>
  </si>
  <si>
    <t>INNOVA OUTSOURCING  SOCIEDAD ANONIMA</t>
  </si>
  <si>
    <t>EMPRESA ELECTRICA DE GUATEMALA SOCIEDAD ANONIMA</t>
  </si>
  <si>
    <t>ENERGÍA ELÉCTRICA</t>
  </si>
  <si>
    <t>ALIMENTOS PARA PERSONAS</t>
  </si>
  <si>
    <t>ACCESORIOS Y REPUESTOS EN GENERAL</t>
  </si>
  <si>
    <t>METRICA SOCIEDAD ANONIMA</t>
  </si>
  <si>
    <t>QUINTOS TRAVEL SOCIEDAD ANONIMA</t>
  </si>
  <si>
    <t>TRANSPORTE DE PERSONAS</t>
  </si>
  <si>
    <t>PRODUCTOS SANITARIOS, DE LIMPIEZA Y DE USO PERSONAL</t>
  </si>
  <si>
    <t>OTROS PRODUCTOS METÁLICOS</t>
  </si>
  <si>
    <t>TINTES, PINTURAS Y COLORANTES</t>
  </si>
  <si>
    <t>OTRAS MAQUINARIAS Y EQUIPOS</t>
  </si>
  <si>
    <t>MATERIALES, PRODUCTOS Y ACCS. ELÉCTRICOS, CABLEADO ESTRUCTURADO DE REDES INFORMÁTICAS Y TELEFÓNICAS</t>
  </si>
  <si>
    <t>SERVICIOS DE CAPACITACIÓN</t>
  </si>
  <si>
    <t>PRODUCTOS PLÁSTICOS, NYLON, VINIL Y P.V.C.</t>
  </si>
  <si>
    <t>STEFFES MONTERROSO GEORG ALEXANDER</t>
  </si>
  <si>
    <t>OTROS MATERIALES Y SUMINISTROS</t>
  </si>
  <si>
    <t>CORPORACION DE CONSTRUCCION Y FERRETERIA  SOCIEDAD ANONIMA</t>
  </si>
  <si>
    <t>ELEMENTOS Y COMPUESTOS QUÍMICOS</t>
  </si>
  <si>
    <t>Contratación del Servicio de Telefonía Móvil para uso de la Secretaría de Inteligencia Estratégica del Estado</t>
  </si>
  <si>
    <t>GRUPO ITD  SOCIEDAD ANONIMA</t>
  </si>
  <si>
    <t>EQUIPO PARA COMUNICACIONES</t>
  </si>
  <si>
    <t>PRODUCTOS AGROFORESTALES, MADERA, CORCHO Y SUS MANUFACTURAS</t>
  </si>
  <si>
    <t>ESTRADA BATREZ DE REYES ELSA ORTENSIA</t>
  </si>
  <si>
    <t>DISTRIBUIDORA ANGELS  SOCIEDAD ANONIMA</t>
  </si>
  <si>
    <t>NAVEGA.COM  SOCIEDAD ANONIMA.</t>
  </si>
  <si>
    <t>Servicio de Enlace de Internet Secundario para uso la Secretaría de Inteligencia Estratégica del Estado.</t>
  </si>
  <si>
    <t>Periodo del 01 al 31 de Diciembre de 2024</t>
  </si>
  <si>
    <t>Adquisición de dos (2) Pódium Alto: 1.15 Metro; Dimensiones de pedestal: 0.6 metros de ancho por 0.4 metros de fondo; Dimensiones de pestaña: 0.55 metros de ancho por 0.4 metros de fondo; Material: Madera; se utilizarán en los salones de reuniones del tercer nivel y del quinto nivel, con el objetivo de brindar a los expositores visibilidad y potenciando su presencia a la hora de exponer en las reuniones de carácter sustantivo, administrativo o de capacitación que se realicen en dichos salones.</t>
  </si>
  <si>
    <t>ZAMORA GRIJALVA JEIMY FABIOLA</t>
  </si>
  <si>
    <t>Adquisición de 250 garrafones de Agua, para contar con existencias, para el consumo del personal que labora en Despacho Superior, Subdespachos, Direcciones, Departamentos, Unidades y Secciones que conforman la Secretaria de Inteligencia Estratégica Del Estado, según formulario de adquisición 293-2024 de fecha 18 de octubre del 2024.</t>
  </si>
  <si>
    <t>DISTRIBUIDORA JALAPEÑA  SOCIEDAD ANONIMA</t>
  </si>
  <si>
    <t>Adquisición de un (1) Servicio de logística para reuniones de trabajo con el equipo directivo de la Secretaría de Inteligencia Estratégica del Estado. Según Formulario de Adquisición 350 de fecha 13 de noviembre de 2024.</t>
  </si>
  <si>
    <t>PROYECTOS TURISTICOS MAYA SOCIEDAD ANONIMA</t>
  </si>
  <si>
    <t>Adquisición de cuatro (4) Unidades de disco duro para unidad de almacenamiento se utilizará para la unidad SAN con código SICOIN: 005BD14D, según Formulario de Adquisición 344 de fecha 8 de noviembre de 2024.</t>
  </si>
  <si>
    <t>PEREZ CONTRERAS OSCAR DANIEL</t>
  </si>
  <si>
    <t>Adquisición de 30 unidades de dispensador de jabón de 1000 mililitro, para reemplazar todos los dispensadores de jabón en gel que se encuentran ubicados dentro de los módulos de baños del edificio de la Secretaría de Inteligencia Estratégica del Estado, según formulario 233-2024 de fecha 11/10/2024.</t>
  </si>
  <si>
    <t xml:space="preserve">MATEO LÓPEZ JUANA MILENY </t>
  </si>
  <si>
    <t>Adquisición de quince (15) unidades de mesa plegable para contar con mobiliario adecuado, para atender a los participantes de actividades que se lleven a cabo en las instalaciones de la SIE, según Formulario de Adquisición 316-2024 de fecha 25 de octubre de 2024.</t>
  </si>
  <si>
    <t>GRUPO D Y D  SOCIEDAD ANÓNIMA</t>
  </si>
  <si>
    <t>MOBILIARIO Y EQUIPO DE OFICINA</t>
  </si>
  <si>
    <t>Adquisición de un tóner Código Tk-5382k, un tóner Código Tk-5382y, un tóner Código Tk-5382m y un tóner Código Tk-5382c, para contar con existencia y proveer a la Dirección Administrativa de la SIE, según Formulario de Adquisición 349-20524 de fecha 13 de noviembre de 2024.</t>
  </si>
  <si>
    <t>COMPAÑIA INTERNACIONAL DE PRODUCTOS Y SERVICIOS SOCIEDAD ANONIMA</t>
  </si>
  <si>
    <t>Adquisición de un (1) Licenciamiento de PowerBI Premium y de tres (3) Licenciamientos de PowerBI Pro con vigencia de un año para uso en el manejo la información que se genere en las áreas sustantivas, Despacho Superior y Subsecretaría de Inteligencia Estratégica del Estado de la SIE. Formulario de adquisición Correlativo: 370 de fecha 22 de noviembre de 2024.</t>
  </si>
  <si>
    <t>DERECHOS DE BIENES INTANGIBLES</t>
  </si>
  <si>
    <t>Adquisición de 15 Unidades de Lámpara led, Potencia: 24 Vatio, 15 Unidades de Lámpara led Potencia: 16 Vatio y 15 Unidades de Lámpara led Potencia: 12 Vatio, lo solicitado será utilizado por el personal de Servicios Generales para reemplazar lámparas led que se encuentran en mal estado dentro de las instalaciones de la Secretaría de Inteligencia Estratégica del Estado, según formulario de adquisición 290-2024 de fecha 18 de octubre del 2024.</t>
  </si>
  <si>
    <t>Servicio de mantenimiento menor, para el vehículo tipo Camioneta Marca Toyota, Línea 4Runner, color negro mica modelo 2018 propiedad de la Secretaría de Inteligencia Estratégica del Estado, debido a que la unidad móvil alcanzo el kilometraje establecido, el servicio incluye cambio de filtro de aceite, wipe, 8 litros de aceite 10W30 para motor, limpiador de frenos de 400 gramos y 1 power stering, según formulario de adquisición 365-2024 de fecha 19 de noviembre de 2024.</t>
  </si>
  <si>
    <t>TECNICENTRO GRAND PRIX SOCIEDAD ANONIMA</t>
  </si>
  <si>
    <t>MANTENIMIENTO Y REPARACIÓN DE MEDIOS DE TRANSPORTE</t>
  </si>
  <si>
    <t>Adquisición de 11 Unidades de Rótulo, lo solicitado será utilizado para señalización y localización de las Unidades Administrativas de la Secretaría de Inteligencia Estratégica del Estado, según formulario de adquisición 282-2024 de fecha 18 de octubre de 2024.</t>
  </si>
  <si>
    <t>GRUPO ARSA  SOCIEDAD ANONIMA</t>
  </si>
  <si>
    <t>Adquisición de 105 Unidades de Cielo falso, 28 Unidades de Moldura y 9 Unidades de Perfil h, lo solicitado será utilizado por el personal de Servicios Generales para reemplazar el cielo falso que se encuentra en mal estado dentro de la cuadra de DAIS, la cual se ubica en la terraza del edificio de la Secretaría de Inteligencia Estratégica del Estado, según formulario de adquisición 262-2024 de fecha 16 de octubre de 2024.</t>
  </si>
  <si>
    <t>SISTEMAS TECNICOS DE GUATEMALA SOCIEDAD ANONIMA</t>
  </si>
  <si>
    <t>Adquisición de 3 Unidades de Lámpara panel, lo solicitado será utilizado por el personal de Servicios Generales para reemplazar lámparas tipo panel que se encuentran instaladas dentro del edificio de la Secretaría de Inteligencia Estratégica del Estado, según formulario de adquisición 288-2024 de fecha 18 de octubre de 2024.</t>
  </si>
  <si>
    <t>Servicio de mantenimiento menor y 01 Unidad de Batería para motocicleta, para darle mantenimiento preventivo al vehículo tipo motocicleta, Suzuki, GN125H, Plateado Negro Cromo y Calcomanía Multicolor; utilizada por el Gestor Administrativo de Repositorio General de la SIE; misma que es de utilidad para el desarrollo de las funciones de la entrega de correspondencia oficial, según formulario de adquisición 354-2024 de fecha 14 de noviembre de 2024.</t>
  </si>
  <si>
    <t>GÓMEZ ARMIRA IVAN</t>
  </si>
  <si>
    <t>Servicio de Curso Digital de Análisis y mapeo de actores, para fortalecer conocimientos relacionados al Análisis y mapeo de actores: Técnicas y herramientas digitales, dirigido a ocho servidores públicos de la SIE, según formulario de adquisición 346-2024 de fecha 8 de noviembre de 2024.</t>
  </si>
  <si>
    <t>FACULTAD LATINOAMERICANA DE CIENCIAS SOCIALES (FLACSO)</t>
  </si>
  <si>
    <t>OTROS SERVICIOS</t>
  </si>
  <si>
    <t>Adquisición de cien (100) und de interruptor (switch), 3 und de rollo-100 mts de Alambre Calibre Awg10; Forro: Rojo; 3 und de rollo-100 mts Cable Calibre: Awg 10; Color: Blanco, 3 und de rollo-100 mts Cable Calibre: Awg 10; Color: Verde y 150 Unid. Tubo Led; Largo: 120 cm, será utilizado por el personal de Servicios Generales para instalar circuitos eléctricos dentro de las instalaciones de la cuadra de DAIS, la cual se encuentra ubicada en la terraza del edificio de la SIE Segun formulario 274</t>
  </si>
  <si>
    <t>DISTRIBUIDORA GENERAL DE MATERIALES ELECTRICOS SOCIEDAD ANONIMA</t>
  </si>
  <si>
    <t>Adquisición de cien (100) Paquete-400 Gramos de café tostado y molido, para contar con existencias y mantener la continuidad de este suministro, para proveer al Departamento de Servicios Generales, según Formulario 292-2024 de fecha 18 de Octubre de 2024</t>
  </si>
  <si>
    <t>TOSTADURIA DE CAFE LEON SOCIEDAD ANONIMA</t>
  </si>
  <si>
    <t>Adquisición de 5 puertas abatibles de madera hdf, para ser instaladas en los accesos a las distintas habitaciones que se ubican en la cuadra de DAIS de la terraza del edificio de la Secretaría de Inteligencia Estratégica del Estado, según Formulario de Adquisición 301-2024 de fecha 22 de Octubre de 2024.</t>
  </si>
  <si>
    <t>GENESIS INGENIERIA - SOCIEDAD ANÓNIMA</t>
  </si>
  <si>
    <t>Adquisición de 15 Galones de Thinner Liquido, 36 Tubos de silicón blanco y 16 tubos de silicón transparente, para ser utilizado por el personal de Servicios Generales de la Secretaría de Inteligencia Estratégica del Estado, según Formulario de Adquisición 158-2024 de fecha 4 de Octubre de 2024.</t>
  </si>
  <si>
    <t>Adquisición de Codos de pvc, adaptadores macho y hembra, conexiones tee, Tubo de pvc de 6 mts de largo, rollos de cinta de teflón, pegamento uso pvc, para ser utilizado por el personal de Servicios Generales, según Formulario de Adquisición 275-2024 de fecha 17 de Octubre de 2024.</t>
  </si>
  <si>
    <t>OTROS PRODUCTOS QUÍMICOS Y CONEXOS</t>
  </si>
  <si>
    <t>Adquisición de 50 Unidades de Tapadera, 25 Unidades de Switch; Tipo: Triple, 50 Unidades de Switch; Tipo: Doble, 50 Unidades de Caja para sobreponer, 50 Unidades de Caja octagonal y 100 Unidades de Cinta de aislar, lo solicitado será utilizado por el personal de Servicios Generales para realizar instalaciones eléctricas en distintas áreas dentro del edificio de la SIE, según formulario de adquisición 287-2024 de fecha 18 de octubre de 2024.</t>
  </si>
  <si>
    <t>Servicio de transporte de personas Boleto aéreo, se requiere dentro del marco de la actividad denominada "XXXII Reunión de directores de la COINCAC" a realizarse del 03 al 05 de diciembre de 2024, en la ciudad de Comayagua, Honduras, según formulario de adquisición 345-2024 de fecha 8 de noviembre 2024.</t>
  </si>
  <si>
    <t>Adquisición de 8 Caj. de Cereal, 8 Paq. de Galleta Dulce, 8 Paq. Galleta Mantequilla, 8 Paq. Galleta Salada, 12 Bol. Semilla marañón Con sal, 12 Bol. Semilla marañón Tostada, 8 Emp. Boquitas Semillas mixtas , 8 Bol. Boquitas Nueces, 4 Bol. Boquitas Frutas deshidratadas, 12 Emp. Pistachos, 4 Caj. Té Frutos rojos, 4 Caj. Té de Limón, 4 Caj. Té de Menta, 4 Caj. Té de Naranja y 4 Caj. Te de manzanilla, para atender actividades de la SIE, según formulario 294-2024 de fecha 18 de octubre de 2024.</t>
  </si>
  <si>
    <t>CONTRERAS GARCÍA BELTER DANILO</t>
  </si>
  <si>
    <t>Adquisición de 38 Unidades de Basurero, lo solicitado será utilizado para reemplazar los basureros que se encuentran dentro de los módulos de baños del edificio de la Secretaría de Inteligencia Estratégica del Estado, según formulario de adquisición 203-2024 de fecha 9 de octubre de 2024.</t>
  </si>
  <si>
    <t>Adquisición de dos (2) Cajas de mantenimiento para impresora EPSON Wf-6590, suministro recolector de residuos para tinta para uso de las direcciones de la Secretaría de Inteligencia Estratégica del Estado. Formulario de Adquisición correlativo: 390-2024 de fecha 5 de diciembre de 2024.</t>
  </si>
  <si>
    <t>Adquisición de ciento treinta y cinco (135) Almuerzo Tipo: Alimento; Uso: Menú servido; será utilizado para presentación y socialización de las principales líneas de trabajo 2025, para conocimiento de los servidores públicos de la Secretaría de Inteligencia Estratégica del Estado. Formulario de Adquisición correlativo: 358-2024 de fecha 15 de noviembre 2024.</t>
  </si>
  <si>
    <t>SÁNCHEZ ORTÍZ FERNANDO</t>
  </si>
  <si>
    <t>Adquisición de 01 Unidad de Gabinete (rack) de pared y 04 Unidades de Gabinete (rack) de pared, lo solicitado será utilizado en sustitución de los gabinetes de red actuales en SIE, actualizando la infraestructura de RED dentro del edificio, según formulario de adquisición 254-2024 de fecha 15 de octubre del 2024.</t>
  </si>
  <si>
    <t>FIGBAL  SOCIEDAD ANONIMA</t>
  </si>
  <si>
    <t>Adquisición de cinco (5) fajas de motor de bomba para elevador (incluye instalación), marca DOVER EF0565 que se encuentra ubicado en el ala de la 7ma. Avenida dentro de las instalaciones de la Secretaría de Inteligencia Estratégica del Estado. Formulario de adquisición correlativo: 385-2024 de fecha 3 de diciembre de 2024.</t>
  </si>
  <si>
    <t>Adquisición de un (1) servicio de instalación de alarma, será utilizado para el vehículo tipo Camioneta Marca Toyota Rav4 modelo 2018, color negro mica propiedad de la Secretaria de Inteligencia Estratégica del Estado, con el fin de brindar seguridad y protección a la unidad móvil. Formulario de Adquisición correlativo: 382-2024 de fecha 2 de diciembre de 2024.</t>
  </si>
  <si>
    <t>Adquisición de un (1) servicio de reparación de cerradura de vehículo, será para el vehículo tipo Camioneta, Marca Toyota, Línea 4Runner modelo 2018, color negro mica propiedad de la Secretaria de inteligencia Estratégica del Estado con el fin de brindar protección a la unidad. Formulario de Adquisición correlativo: 391-2024 de fecha 5 de diciembre de 2024.</t>
  </si>
  <si>
    <t>Servicio reparación eléctrica a bomba centrifuga incluye: contactor termomagnético, protector térmico, programación y pruebas de funcionamiento de equipo de bombeo.</t>
  </si>
  <si>
    <t>HIDROCASTALIA  SOCIEDAD ANONIMA</t>
  </si>
  <si>
    <t>MANTENIMIENTO Y REPARACIÓN DE OTRAS MAQUINARIAS Y EQUIPOS</t>
  </si>
  <si>
    <t>ADQUISICIÓN DE SUPRESORES PARA GRABADORAS DE AUDIO Y MICRÓFONOS.</t>
  </si>
  <si>
    <t>ADQUISICIÓN DE ESTANTERÍAS RACK.</t>
  </si>
  <si>
    <t>SOLUCIONES TECNOLOGICAS DE ALMACENAJE  SOCIEDAD ANONIMA</t>
  </si>
  <si>
    <t>ADQUISICIÓN DE LICENCIAMIENTO DATA LOSS PREVENTION.</t>
  </si>
  <si>
    <t>BUSINESS INFORMATION TECHNOLOGY SOLUTIONS, SOCIEDAD ANONIMA</t>
  </si>
  <si>
    <t>SERVICIO DE ENLACE DE INTERNET PRIMARIO.</t>
  </si>
  <si>
    <t>CONTRATO ABIERTO REGULADO POR EL ARTÍCULO 46 LCE</t>
  </si>
  <si>
    <t>Adquisición de 3 unidades de Escáner alimentador automático, para ser utilizado en la Dirección Administrativa, Dirección de Recursos Humanos y la Unidad de Auditoría Interna, según Formulario de Adquisición 250-2024 de fecha 15 de octubre de 2024.</t>
  </si>
  <si>
    <t>SERVICOMP DE GUATEMALA SOCIEDAD ANONIMA</t>
  </si>
  <si>
    <t>EQUIPO DE CÓMPUTO</t>
  </si>
  <si>
    <t xml:space="preserve">PROCESO DE COTIZACIÓN REGULADO POR EL ARTÍCULO 38 (LCE) </t>
  </si>
  <si>
    <t>NEGOCIACIONES ENTRE ENTIDADES PÚBLICAS REGULADO POR EL ARTÍCULO 2 (LCE)</t>
  </si>
  <si>
    <t>CONTRATACIÓN DE PÓLIZA DE SEGURO PARA VEHÍCULOS DE LA SECRETARÍA DE INTELIGENCIA ESTRATÉGICA DEL ESTADO.</t>
  </si>
  <si>
    <t>CREDITO HIPOTECARIO NACIONAL DE GUATEMALA</t>
  </si>
  <si>
    <t>PRIMAS Y GASTOS DE SEGUROS Y FIANZAS</t>
  </si>
  <si>
    <t>Servicio de Energía Eléctrica, lo solicitado será para cubrir el consumo de energía eléctrica del contador F88571, correlativo No. 660109 del edificio de la Secretaría de Inteligencia Estratégica del Estado, correspondiente al mes de noviembre de 2024.</t>
  </si>
  <si>
    <t>Servicio de telefonía fija, correspondiente al mes de noviembre del 2024,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</si>
</sst>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9">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6" fillId="0" borderId="0" xfId="0" applyFont="1"/>
    <xf numFmtId="0" fontId="6" fillId="0" borderId="0" xfId="0" applyFont="1" applyAlignment="1">
      <alignment horizontal="justify" vertical="center"/>
    </xf>
    <xf numFmtId="0" fontId="6" fillId="0" borderId="0" xfId="0" applyFont="1" applyAlignment="1">
      <alignment horizontal="center" vertical="center"/>
    </xf>
    <xf numFmtId="0" fontId="2" fillId="3" borderId="0" xfId="0" applyFont="1" applyFill="1"/>
    <xf numFmtId="0" fontId="8" fillId="2" borderId="5" xfId="0" applyFont="1" applyFill="1" applyBorder="1" applyAlignment="1">
      <alignment horizontal="center" vertical="center" wrapText="1"/>
    </xf>
    <xf numFmtId="0" fontId="7" fillId="0" borderId="0" xfId="0" applyFont="1" applyAlignment="1">
      <alignment horizontal="justify" vertical="center"/>
    </xf>
    <xf numFmtId="43" fontId="6" fillId="0" borderId="0" xfId="1" applyFont="1"/>
    <xf numFmtId="0" fontId="7" fillId="0" borderId="0" xfId="0" applyFont="1" applyBorder="1" applyAlignment="1">
      <alignment horizontal="center" vertical="center" wrapText="1"/>
    </xf>
    <xf numFmtId="0" fontId="1" fillId="0" borderId="0" xfId="0" applyFont="1" applyFill="1"/>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 xfId="0" applyFont="1" applyFill="1" applyBorder="1" applyAlignment="1">
      <alignment horizontal="justify" vertical="center"/>
    </xf>
    <xf numFmtId="0" fontId="10" fillId="2" borderId="9" xfId="0" applyFont="1" applyFill="1" applyBorder="1" applyAlignment="1">
      <alignment horizontal="center" vertical="center" wrapText="1"/>
    </xf>
    <xf numFmtId="43" fontId="10" fillId="2" borderId="6" xfId="1" applyFont="1" applyFill="1" applyBorder="1" applyAlignment="1">
      <alignment horizontal="center" vertical="center"/>
    </xf>
    <xf numFmtId="0" fontId="11"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43" fontId="12" fillId="3" borderId="4" xfId="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2" fillId="3" borderId="10" xfId="0" applyNumberFormat="1" applyFont="1" applyFill="1" applyBorder="1" applyAlignment="1">
      <alignment horizontal="center" vertical="center"/>
    </xf>
    <xf numFmtId="43" fontId="15" fillId="3" borderId="4" xfId="1"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 xfId="0" applyFont="1" applyFill="1" applyBorder="1" applyAlignment="1">
      <alignment horizontal="justify" vertical="center"/>
    </xf>
    <xf numFmtId="43" fontId="15" fillId="3" borderId="4" xfId="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43" fontId="12" fillId="0" borderId="4" xfId="1" applyFont="1" applyFill="1" applyBorder="1" applyAlignment="1">
      <alignment horizontal="right" vertical="center" wrapText="1"/>
    </xf>
    <xf numFmtId="0" fontId="10" fillId="2" borderId="3"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justify" vertical="center" wrapText="1"/>
    </xf>
    <xf numFmtId="43" fontId="15" fillId="0" borderId="4" xfId="1" applyFont="1" applyFill="1" applyBorder="1" applyAlignment="1">
      <alignment horizontal="center" vertical="center"/>
    </xf>
    <xf numFmtId="0" fontId="2" fillId="0" borderId="0" xfId="0" applyFont="1" applyFill="1"/>
    <xf numFmtId="0" fontId="11" fillId="0" borderId="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6" fillId="0" borderId="0" xfId="0" applyFont="1" applyAlignment="1">
      <alignment horizontal="center"/>
    </xf>
    <xf numFmtId="0" fontId="14" fillId="0" borderId="7" xfId="0" applyFont="1" applyFill="1" applyBorder="1" applyAlignment="1">
      <alignment horizontal="center" vertical="center"/>
    </xf>
    <xf numFmtId="0" fontId="14"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3552978</xdr:colOff>
      <xdr:row>0</xdr:row>
      <xdr:rowOff>176893</xdr:rowOff>
    </xdr:from>
    <xdr:to>
      <xdr:col>3</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abSelected="1" topLeftCell="A55" zoomScale="85" zoomScaleNormal="85" workbookViewId="0">
      <selection activeCell="G69" sqref="G69"/>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5" customWidth="1"/>
    <col min="8" max="8" width="21.85546875" style="6" customWidth="1"/>
    <col min="9" max="9" width="16.7109375" style="6" customWidth="1"/>
    <col min="10" max="10" width="22.5703125" style="7" customWidth="1"/>
    <col min="11" max="16384" width="11.42578125" style="1"/>
  </cols>
  <sheetData>
    <row r="1" spans="1:10" s="3" customFormat="1" ht="16.5" customHeight="1" x14ac:dyDescent="0.35">
      <c r="A1" s="61" t="s">
        <v>3</v>
      </c>
      <c r="B1" s="61"/>
      <c r="C1" s="61"/>
      <c r="D1" s="61"/>
      <c r="E1" s="61"/>
      <c r="F1" s="61"/>
      <c r="G1" s="61"/>
      <c r="H1" s="61"/>
      <c r="I1" s="61"/>
      <c r="J1" s="61"/>
    </row>
    <row r="2" spans="1:10" s="3" customFormat="1" ht="16.5" customHeight="1" x14ac:dyDescent="0.35">
      <c r="A2" s="61" t="s">
        <v>4</v>
      </c>
      <c r="B2" s="61"/>
      <c r="C2" s="61"/>
      <c r="D2" s="61"/>
      <c r="E2" s="61"/>
      <c r="F2" s="61"/>
      <c r="G2" s="61"/>
      <c r="H2" s="61"/>
      <c r="I2" s="61"/>
      <c r="J2" s="61"/>
    </row>
    <row r="3" spans="1:10" s="3" customFormat="1" ht="16.5" customHeight="1" x14ac:dyDescent="0.35">
      <c r="A3" s="65" t="s">
        <v>5</v>
      </c>
      <c r="B3" s="65"/>
      <c r="C3" s="65"/>
      <c r="D3" s="65"/>
      <c r="E3" s="65"/>
      <c r="F3" s="65"/>
      <c r="G3" s="65"/>
      <c r="H3" s="65"/>
      <c r="I3" s="65"/>
      <c r="J3" s="65"/>
    </row>
    <row r="4" spans="1:10" s="3" customFormat="1" ht="15.75" customHeight="1" x14ac:dyDescent="0.2">
      <c r="A4" s="66" t="s">
        <v>49</v>
      </c>
      <c r="B4" s="66"/>
      <c r="C4" s="66"/>
      <c r="D4" s="66"/>
      <c r="E4" s="66"/>
      <c r="F4" s="66"/>
      <c r="G4" s="66"/>
      <c r="H4" s="66"/>
      <c r="I4" s="66"/>
      <c r="J4" s="66"/>
    </row>
    <row r="5" spans="1:10" s="3" customFormat="1" ht="15.75" customHeight="1" x14ac:dyDescent="0.2">
      <c r="A5" s="66" t="s">
        <v>9</v>
      </c>
      <c r="B5" s="66"/>
      <c r="C5" s="66"/>
      <c r="D5" s="66"/>
      <c r="E5" s="66" t="s">
        <v>9</v>
      </c>
      <c r="F5" s="66"/>
      <c r="G5" s="66"/>
      <c r="H5" s="66"/>
      <c r="I5" s="66"/>
      <c r="J5" s="66"/>
    </row>
    <row r="6" spans="1:10" s="3" customFormat="1" ht="15.75" customHeight="1" x14ac:dyDescent="0.2">
      <c r="A6" s="67" t="s">
        <v>8</v>
      </c>
      <c r="B6" s="67"/>
      <c r="C6" s="67"/>
      <c r="D6" s="67"/>
      <c r="E6" s="67" t="s">
        <v>10</v>
      </c>
      <c r="F6" s="67"/>
      <c r="G6" s="67"/>
      <c r="H6" s="67"/>
      <c r="I6" s="67"/>
      <c r="J6" s="67"/>
    </row>
    <row r="7" spans="1:10" ht="15" customHeight="1" thickBot="1" x14ac:dyDescent="0.4">
      <c r="A7" s="11"/>
      <c r="B7" s="16"/>
      <c r="C7" s="14"/>
      <c r="D7" s="11"/>
      <c r="E7" s="10"/>
      <c r="F7" s="11"/>
      <c r="G7" s="11"/>
      <c r="H7" s="9"/>
      <c r="I7" s="9"/>
      <c r="J7" s="15"/>
    </row>
    <row r="8" spans="1:10" s="2" customFormat="1" ht="65.25" customHeight="1" x14ac:dyDescent="0.2">
      <c r="A8" s="13"/>
      <c r="B8" s="18" t="s">
        <v>2</v>
      </c>
      <c r="C8" s="48" t="s">
        <v>7</v>
      </c>
      <c r="D8" s="19" t="s">
        <v>6</v>
      </c>
      <c r="E8" s="20" t="s">
        <v>13</v>
      </c>
      <c r="F8" s="64" t="s">
        <v>1</v>
      </c>
      <c r="G8" s="64"/>
      <c r="H8" s="21" t="s">
        <v>12</v>
      </c>
      <c r="I8" s="21" t="s">
        <v>14</v>
      </c>
      <c r="J8" s="22" t="s">
        <v>0</v>
      </c>
    </row>
    <row r="9" spans="1:10" s="12" customFormat="1" ht="123" customHeight="1" x14ac:dyDescent="0.2">
      <c r="A9" s="23">
        <v>1</v>
      </c>
      <c r="B9" s="24" t="s">
        <v>15</v>
      </c>
      <c r="C9" s="25" t="s">
        <v>50</v>
      </c>
      <c r="D9" s="26">
        <v>36359823</v>
      </c>
      <c r="E9" s="27" t="s">
        <v>51</v>
      </c>
      <c r="F9" s="28">
        <v>329</v>
      </c>
      <c r="G9" s="27" t="s">
        <v>33</v>
      </c>
      <c r="H9" s="29">
        <v>24800</v>
      </c>
      <c r="I9" s="29">
        <v>1</v>
      </c>
      <c r="J9" s="29">
        <f>H9*I9</f>
        <v>24800</v>
      </c>
    </row>
    <row r="10" spans="1:10" s="12" customFormat="1" ht="99" customHeight="1" x14ac:dyDescent="0.2">
      <c r="A10" s="23">
        <v>2</v>
      </c>
      <c r="B10" s="24" t="s">
        <v>15</v>
      </c>
      <c r="C10" s="30" t="s">
        <v>52</v>
      </c>
      <c r="D10" s="28">
        <v>3306224</v>
      </c>
      <c r="E10" s="27" t="s">
        <v>53</v>
      </c>
      <c r="F10" s="28">
        <v>211</v>
      </c>
      <c r="G10" s="27" t="s">
        <v>25</v>
      </c>
      <c r="H10" s="29">
        <v>3750</v>
      </c>
      <c r="I10" s="29">
        <v>1</v>
      </c>
      <c r="J10" s="29">
        <f>H10*I10</f>
        <v>3750</v>
      </c>
    </row>
    <row r="11" spans="1:10" s="12" customFormat="1" ht="75" customHeight="1" x14ac:dyDescent="0.2">
      <c r="A11" s="23">
        <v>3</v>
      </c>
      <c r="B11" s="24" t="s">
        <v>15</v>
      </c>
      <c r="C11" s="31" t="s">
        <v>54</v>
      </c>
      <c r="D11" s="28">
        <v>1368036</v>
      </c>
      <c r="E11" s="27" t="s">
        <v>55</v>
      </c>
      <c r="F11" s="28">
        <v>185</v>
      </c>
      <c r="G11" s="27" t="s">
        <v>35</v>
      </c>
      <c r="H11" s="29">
        <v>24764</v>
      </c>
      <c r="I11" s="29">
        <v>1</v>
      </c>
      <c r="J11" s="29">
        <f t="shared" ref="J11:J48" si="0">H11*I11</f>
        <v>24764</v>
      </c>
    </row>
    <row r="12" spans="1:10" s="12" customFormat="1" ht="83.25" customHeight="1" x14ac:dyDescent="0.2">
      <c r="A12" s="23">
        <v>4</v>
      </c>
      <c r="B12" s="24" t="s">
        <v>15</v>
      </c>
      <c r="C12" s="31" t="s">
        <v>56</v>
      </c>
      <c r="D12" s="28">
        <v>28864182</v>
      </c>
      <c r="E12" s="27" t="s">
        <v>57</v>
      </c>
      <c r="F12" s="32">
        <v>298</v>
      </c>
      <c r="G12" s="27" t="s">
        <v>26</v>
      </c>
      <c r="H12" s="29">
        <v>24800</v>
      </c>
      <c r="I12" s="29">
        <v>1</v>
      </c>
      <c r="J12" s="29">
        <f t="shared" si="0"/>
        <v>24800</v>
      </c>
    </row>
    <row r="13" spans="1:10" s="12" customFormat="1" ht="100.5" customHeight="1" x14ac:dyDescent="0.2">
      <c r="A13" s="23">
        <v>5</v>
      </c>
      <c r="B13" s="24" t="s">
        <v>15</v>
      </c>
      <c r="C13" s="31" t="s">
        <v>58</v>
      </c>
      <c r="D13" s="26">
        <v>104109416</v>
      </c>
      <c r="E13" s="27" t="s">
        <v>59</v>
      </c>
      <c r="F13" s="32">
        <v>292</v>
      </c>
      <c r="G13" s="27" t="s">
        <v>30</v>
      </c>
      <c r="H13" s="29">
        <v>6499.8</v>
      </c>
      <c r="I13" s="29">
        <v>1</v>
      </c>
      <c r="J13" s="29">
        <f t="shared" si="0"/>
        <v>6499.8</v>
      </c>
    </row>
    <row r="14" spans="1:10" s="12" customFormat="1" ht="90.75" customHeight="1" x14ac:dyDescent="0.2">
      <c r="A14" s="23">
        <v>6</v>
      </c>
      <c r="B14" s="24" t="s">
        <v>15</v>
      </c>
      <c r="C14" s="31" t="s">
        <v>60</v>
      </c>
      <c r="D14" s="26">
        <v>116614609</v>
      </c>
      <c r="E14" s="27" t="s">
        <v>61</v>
      </c>
      <c r="F14" s="33">
        <v>322</v>
      </c>
      <c r="G14" s="27" t="s">
        <v>62</v>
      </c>
      <c r="H14" s="29">
        <v>8250</v>
      </c>
      <c r="I14" s="29">
        <v>1</v>
      </c>
      <c r="J14" s="29">
        <f t="shared" si="0"/>
        <v>8250</v>
      </c>
    </row>
    <row r="15" spans="1:10" s="12" customFormat="1" ht="87" customHeight="1" x14ac:dyDescent="0.2">
      <c r="A15" s="23">
        <v>7</v>
      </c>
      <c r="B15" s="24" t="s">
        <v>15</v>
      </c>
      <c r="C15" s="31" t="s">
        <v>63</v>
      </c>
      <c r="D15" s="26">
        <v>4863461</v>
      </c>
      <c r="E15" s="27" t="s">
        <v>64</v>
      </c>
      <c r="F15" s="33">
        <v>267</v>
      </c>
      <c r="G15" s="27" t="s">
        <v>32</v>
      </c>
      <c r="H15" s="29">
        <v>8226.6</v>
      </c>
      <c r="I15" s="29">
        <v>1</v>
      </c>
      <c r="J15" s="29">
        <f t="shared" si="0"/>
        <v>8226.6</v>
      </c>
    </row>
    <row r="16" spans="1:10" s="12" customFormat="1" ht="100.5" customHeight="1" x14ac:dyDescent="0.2">
      <c r="A16" s="23">
        <v>8</v>
      </c>
      <c r="B16" s="24" t="s">
        <v>15</v>
      </c>
      <c r="C16" s="31" t="s">
        <v>65</v>
      </c>
      <c r="D16" s="26">
        <v>6328288</v>
      </c>
      <c r="E16" s="27" t="s">
        <v>27</v>
      </c>
      <c r="F16" s="28">
        <v>158</v>
      </c>
      <c r="G16" s="27" t="s">
        <v>66</v>
      </c>
      <c r="H16" s="29">
        <v>4900</v>
      </c>
      <c r="I16" s="29">
        <v>1</v>
      </c>
      <c r="J16" s="29">
        <f t="shared" si="0"/>
        <v>4900</v>
      </c>
    </row>
    <row r="17" spans="1:10" s="12" customFormat="1" ht="118.5" customHeight="1" x14ac:dyDescent="0.2">
      <c r="A17" s="23">
        <v>9</v>
      </c>
      <c r="B17" s="24" t="s">
        <v>15</v>
      </c>
      <c r="C17" s="31" t="s">
        <v>67</v>
      </c>
      <c r="D17" s="26">
        <v>3948773</v>
      </c>
      <c r="E17" s="27" t="s">
        <v>45</v>
      </c>
      <c r="F17" s="28">
        <v>297</v>
      </c>
      <c r="G17" s="27" t="s">
        <v>34</v>
      </c>
      <c r="H17" s="29">
        <v>6525</v>
      </c>
      <c r="I17" s="29">
        <v>1</v>
      </c>
      <c r="J17" s="29">
        <f t="shared" si="0"/>
        <v>6525</v>
      </c>
    </row>
    <row r="18" spans="1:10" s="52" customFormat="1" ht="133.5" customHeight="1" x14ac:dyDescent="0.2">
      <c r="A18" s="53">
        <v>10</v>
      </c>
      <c r="B18" s="37" t="s">
        <v>15</v>
      </c>
      <c r="C18" s="31" t="s">
        <v>68</v>
      </c>
      <c r="D18" s="46">
        <v>1176250</v>
      </c>
      <c r="E18" s="54" t="s">
        <v>69</v>
      </c>
      <c r="F18" s="45">
        <v>165</v>
      </c>
      <c r="G18" s="54" t="s">
        <v>70</v>
      </c>
      <c r="H18" s="47">
        <v>1208.5</v>
      </c>
      <c r="I18" s="47">
        <v>1</v>
      </c>
      <c r="J18" s="47">
        <f t="shared" si="0"/>
        <v>1208.5</v>
      </c>
    </row>
    <row r="19" spans="1:10" s="12" customFormat="1" ht="74.25" customHeight="1" x14ac:dyDescent="0.2">
      <c r="A19" s="23">
        <v>11</v>
      </c>
      <c r="B19" s="24" t="s">
        <v>15</v>
      </c>
      <c r="C19" s="31" t="s">
        <v>71</v>
      </c>
      <c r="D19" s="26">
        <v>116425849</v>
      </c>
      <c r="E19" s="28" t="s">
        <v>72</v>
      </c>
      <c r="F19" s="28">
        <v>268</v>
      </c>
      <c r="G19" s="27" t="s">
        <v>36</v>
      </c>
      <c r="H19" s="29">
        <v>2887.5</v>
      </c>
      <c r="I19" s="29">
        <v>1</v>
      </c>
      <c r="J19" s="29">
        <f t="shared" si="0"/>
        <v>2887.5</v>
      </c>
    </row>
    <row r="20" spans="1:10" s="12" customFormat="1" ht="118.5" customHeight="1" x14ac:dyDescent="0.2">
      <c r="A20" s="23">
        <v>12</v>
      </c>
      <c r="B20" s="24" t="s">
        <v>15</v>
      </c>
      <c r="C20" s="31" t="s">
        <v>73</v>
      </c>
      <c r="D20" s="26">
        <v>4389174</v>
      </c>
      <c r="E20" s="27" t="s">
        <v>74</v>
      </c>
      <c r="F20" s="28">
        <v>268</v>
      </c>
      <c r="G20" s="27" t="s">
        <v>36</v>
      </c>
      <c r="H20" s="29">
        <v>9928</v>
      </c>
      <c r="I20" s="29">
        <v>1</v>
      </c>
      <c r="J20" s="29">
        <f t="shared" si="0"/>
        <v>9928</v>
      </c>
    </row>
    <row r="21" spans="1:10" s="12" customFormat="1" ht="94.5" customHeight="1" x14ac:dyDescent="0.2">
      <c r="A21" s="23">
        <v>13</v>
      </c>
      <c r="B21" s="24" t="s">
        <v>15</v>
      </c>
      <c r="C21" s="31" t="s">
        <v>75</v>
      </c>
      <c r="D21" s="26">
        <v>3948773</v>
      </c>
      <c r="E21" s="28" t="s">
        <v>45</v>
      </c>
      <c r="F21" s="28">
        <v>297</v>
      </c>
      <c r="G21" s="27" t="s">
        <v>34</v>
      </c>
      <c r="H21" s="29">
        <v>2997</v>
      </c>
      <c r="I21" s="29">
        <v>1</v>
      </c>
      <c r="J21" s="29">
        <f t="shared" si="0"/>
        <v>2997</v>
      </c>
    </row>
    <row r="22" spans="1:10" s="52" customFormat="1" ht="120" x14ac:dyDescent="0.2">
      <c r="A22" s="53">
        <v>14</v>
      </c>
      <c r="B22" s="37" t="s">
        <v>15</v>
      </c>
      <c r="C22" s="31" t="s">
        <v>76</v>
      </c>
      <c r="D22" s="46">
        <v>31502555</v>
      </c>
      <c r="E22" s="54" t="s">
        <v>77</v>
      </c>
      <c r="F22" s="45">
        <v>298</v>
      </c>
      <c r="G22" s="54" t="s">
        <v>26</v>
      </c>
      <c r="H22" s="47">
        <v>290</v>
      </c>
      <c r="I22" s="47">
        <v>1</v>
      </c>
      <c r="J22" s="47">
        <f t="shared" si="0"/>
        <v>290</v>
      </c>
    </row>
    <row r="23" spans="1:10" s="52" customFormat="1" ht="120" x14ac:dyDescent="0.2">
      <c r="A23" s="53">
        <v>15</v>
      </c>
      <c r="B23" s="37" t="s">
        <v>15</v>
      </c>
      <c r="C23" s="31" t="s">
        <v>76</v>
      </c>
      <c r="D23" s="46">
        <v>31502555</v>
      </c>
      <c r="E23" s="54" t="s">
        <v>77</v>
      </c>
      <c r="F23" s="45">
        <v>165</v>
      </c>
      <c r="G23" s="54" t="s">
        <v>70</v>
      </c>
      <c r="H23" s="47">
        <v>455</v>
      </c>
      <c r="I23" s="47">
        <v>1</v>
      </c>
      <c r="J23" s="47">
        <f t="shared" si="0"/>
        <v>455</v>
      </c>
    </row>
    <row r="24" spans="1:10" s="52" customFormat="1" ht="82.5" customHeight="1" x14ac:dyDescent="0.2">
      <c r="A24" s="53">
        <v>16</v>
      </c>
      <c r="B24" s="37" t="s">
        <v>15</v>
      </c>
      <c r="C24" s="31" t="s">
        <v>78</v>
      </c>
      <c r="D24" s="46">
        <v>5513502</v>
      </c>
      <c r="E24" s="54" t="s">
        <v>79</v>
      </c>
      <c r="F24" s="45">
        <v>199</v>
      </c>
      <c r="G24" s="54" t="s">
        <v>80</v>
      </c>
      <c r="H24" s="47">
        <v>2200</v>
      </c>
      <c r="I24" s="47">
        <v>1</v>
      </c>
      <c r="J24" s="47">
        <f t="shared" si="0"/>
        <v>2200</v>
      </c>
    </row>
    <row r="25" spans="1:10" s="12" customFormat="1" ht="120" x14ac:dyDescent="0.2">
      <c r="A25" s="23">
        <v>17</v>
      </c>
      <c r="B25" s="24" t="s">
        <v>15</v>
      </c>
      <c r="C25" s="31" t="s">
        <v>81</v>
      </c>
      <c r="D25" s="26">
        <v>6039022</v>
      </c>
      <c r="E25" s="27" t="s">
        <v>82</v>
      </c>
      <c r="F25" s="28">
        <v>297</v>
      </c>
      <c r="G25" s="27" t="s">
        <v>34</v>
      </c>
      <c r="H25" s="29">
        <v>10655</v>
      </c>
      <c r="I25" s="29">
        <v>1</v>
      </c>
      <c r="J25" s="29">
        <f t="shared" si="0"/>
        <v>10655</v>
      </c>
    </row>
    <row r="26" spans="1:10" s="12" customFormat="1" ht="75" x14ac:dyDescent="0.2">
      <c r="A26" s="23">
        <v>18</v>
      </c>
      <c r="B26" s="24" t="s">
        <v>15</v>
      </c>
      <c r="C26" s="31" t="s">
        <v>83</v>
      </c>
      <c r="D26" s="26">
        <v>4026640</v>
      </c>
      <c r="E26" s="27" t="s">
        <v>84</v>
      </c>
      <c r="F26" s="28">
        <v>211</v>
      </c>
      <c r="G26" s="27" t="s">
        <v>25</v>
      </c>
      <c r="H26" s="29">
        <v>4700</v>
      </c>
      <c r="I26" s="29">
        <v>1</v>
      </c>
      <c r="J26" s="29">
        <f t="shared" si="0"/>
        <v>4700</v>
      </c>
    </row>
    <row r="27" spans="1:10" s="12" customFormat="1" ht="77.25" customHeight="1" x14ac:dyDescent="0.2">
      <c r="A27" s="23">
        <v>19</v>
      </c>
      <c r="B27" s="24" t="s">
        <v>15</v>
      </c>
      <c r="C27" s="31" t="s">
        <v>85</v>
      </c>
      <c r="D27" s="26">
        <v>108839877</v>
      </c>
      <c r="E27" s="27" t="s">
        <v>86</v>
      </c>
      <c r="F27" s="28">
        <v>214</v>
      </c>
      <c r="G27" s="27" t="s">
        <v>44</v>
      </c>
      <c r="H27" s="29">
        <v>11760</v>
      </c>
      <c r="I27" s="29">
        <v>1</v>
      </c>
      <c r="J27" s="29">
        <f t="shared" si="0"/>
        <v>11760</v>
      </c>
    </row>
    <row r="28" spans="1:10" s="12" customFormat="1" ht="87.75" customHeight="1" x14ac:dyDescent="0.2">
      <c r="A28" s="23">
        <v>20</v>
      </c>
      <c r="B28" s="24" t="s">
        <v>15</v>
      </c>
      <c r="C28" s="31" t="s">
        <v>87</v>
      </c>
      <c r="D28" s="49">
        <v>7683111</v>
      </c>
      <c r="E28" s="24" t="s">
        <v>37</v>
      </c>
      <c r="F28" s="27">
        <v>261</v>
      </c>
      <c r="G28" s="27" t="s">
        <v>40</v>
      </c>
      <c r="H28" s="29">
        <v>5504</v>
      </c>
      <c r="I28" s="29">
        <v>1</v>
      </c>
      <c r="J28" s="29">
        <f t="shared" si="0"/>
        <v>5504</v>
      </c>
    </row>
    <row r="29" spans="1:10" s="12" customFormat="1" ht="87.75" customHeight="1" x14ac:dyDescent="0.2">
      <c r="A29" s="23">
        <v>21</v>
      </c>
      <c r="B29" s="24" t="s">
        <v>15</v>
      </c>
      <c r="C29" s="31" t="s">
        <v>88</v>
      </c>
      <c r="D29" s="49">
        <v>104130237</v>
      </c>
      <c r="E29" s="24" t="s">
        <v>39</v>
      </c>
      <c r="F29" s="27">
        <v>268</v>
      </c>
      <c r="G29" s="27" t="s">
        <v>36</v>
      </c>
      <c r="H29" s="29">
        <v>209</v>
      </c>
      <c r="I29" s="29">
        <v>1</v>
      </c>
      <c r="J29" s="29">
        <f t="shared" si="0"/>
        <v>209</v>
      </c>
    </row>
    <row r="30" spans="1:10" s="12" customFormat="1" ht="78" customHeight="1" x14ac:dyDescent="0.2">
      <c r="A30" s="23">
        <v>22</v>
      </c>
      <c r="B30" s="24" t="s">
        <v>15</v>
      </c>
      <c r="C30" s="31" t="s">
        <v>88</v>
      </c>
      <c r="D30" s="49">
        <v>104130237</v>
      </c>
      <c r="E30" s="24" t="s">
        <v>39</v>
      </c>
      <c r="F30" s="27">
        <v>269</v>
      </c>
      <c r="G30" s="27" t="s">
        <v>89</v>
      </c>
      <c r="H30" s="29">
        <v>250</v>
      </c>
      <c r="I30" s="29">
        <v>1</v>
      </c>
      <c r="J30" s="29">
        <f t="shared" si="0"/>
        <v>250</v>
      </c>
    </row>
    <row r="31" spans="1:10" s="12" customFormat="1" ht="120" x14ac:dyDescent="0.2">
      <c r="A31" s="23">
        <v>23</v>
      </c>
      <c r="B31" s="24" t="s">
        <v>15</v>
      </c>
      <c r="C31" s="31" t="s">
        <v>90</v>
      </c>
      <c r="D31" s="49">
        <v>3948773</v>
      </c>
      <c r="E31" s="27" t="s">
        <v>45</v>
      </c>
      <c r="F31" s="27">
        <v>297</v>
      </c>
      <c r="G31" s="27" t="s">
        <v>34</v>
      </c>
      <c r="H31" s="29">
        <v>1942</v>
      </c>
      <c r="I31" s="29">
        <v>1</v>
      </c>
      <c r="J31" s="29">
        <f t="shared" si="0"/>
        <v>1942</v>
      </c>
    </row>
    <row r="32" spans="1:10" s="12" customFormat="1" ht="117" customHeight="1" x14ac:dyDescent="0.2">
      <c r="A32" s="23">
        <v>24</v>
      </c>
      <c r="B32" s="24" t="s">
        <v>15</v>
      </c>
      <c r="C32" s="31" t="s">
        <v>90</v>
      </c>
      <c r="D32" s="49">
        <v>3948773</v>
      </c>
      <c r="E32" s="27" t="s">
        <v>45</v>
      </c>
      <c r="F32" s="27">
        <v>299</v>
      </c>
      <c r="G32" s="27" t="s">
        <v>38</v>
      </c>
      <c r="H32" s="29">
        <v>5995</v>
      </c>
      <c r="I32" s="29">
        <v>1</v>
      </c>
      <c r="J32" s="29">
        <f t="shared" si="0"/>
        <v>5995</v>
      </c>
    </row>
    <row r="33" spans="1:10" s="12" customFormat="1" ht="77.25" customHeight="1" x14ac:dyDescent="0.2">
      <c r="A33" s="23">
        <v>25</v>
      </c>
      <c r="B33" s="24" t="s">
        <v>15</v>
      </c>
      <c r="C33" s="31" t="s">
        <v>91</v>
      </c>
      <c r="D33" s="49">
        <v>16900979</v>
      </c>
      <c r="E33" s="27" t="s">
        <v>28</v>
      </c>
      <c r="F33" s="27">
        <v>141</v>
      </c>
      <c r="G33" s="27" t="s">
        <v>29</v>
      </c>
      <c r="H33" s="29">
        <v>5945</v>
      </c>
      <c r="I33" s="29">
        <v>1</v>
      </c>
      <c r="J33" s="29">
        <f t="shared" si="0"/>
        <v>5945</v>
      </c>
    </row>
    <row r="34" spans="1:10" s="12" customFormat="1" ht="130.5" customHeight="1" x14ac:dyDescent="0.2">
      <c r="A34" s="23">
        <v>26</v>
      </c>
      <c r="B34" s="24" t="s">
        <v>15</v>
      </c>
      <c r="C34" s="31" t="s">
        <v>92</v>
      </c>
      <c r="D34" s="49">
        <v>15066290</v>
      </c>
      <c r="E34" s="27" t="s">
        <v>93</v>
      </c>
      <c r="F34" s="27">
        <v>211</v>
      </c>
      <c r="G34" s="27" t="s">
        <v>25</v>
      </c>
      <c r="H34" s="29">
        <v>2203.8000000000002</v>
      </c>
      <c r="I34" s="29">
        <v>1</v>
      </c>
      <c r="J34" s="29">
        <f t="shared" si="0"/>
        <v>2203.8000000000002</v>
      </c>
    </row>
    <row r="35" spans="1:10" s="12" customFormat="1" ht="81" customHeight="1" x14ac:dyDescent="0.2">
      <c r="A35" s="23">
        <v>27</v>
      </c>
      <c r="B35" s="24" t="s">
        <v>15</v>
      </c>
      <c r="C35" s="31" t="s">
        <v>94</v>
      </c>
      <c r="D35" s="49">
        <v>101246463</v>
      </c>
      <c r="E35" s="27" t="s">
        <v>46</v>
      </c>
      <c r="F35" s="27">
        <v>289</v>
      </c>
      <c r="G35" s="27" t="s">
        <v>31</v>
      </c>
      <c r="H35" s="29">
        <v>13110</v>
      </c>
      <c r="I35" s="29">
        <v>1</v>
      </c>
      <c r="J35" s="29">
        <f t="shared" si="0"/>
        <v>13110</v>
      </c>
    </row>
    <row r="36" spans="1:10" s="12" customFormat="1" ht="82.5" customHeight="1" x14ac:dyDescent="0.2">
      <c r="A36" s="23">
        <v>28</v>
      </c>
      <c r="B36" s="24" t="s">
        <v>15</v>
      </c>
      <c r="C36" s="31" t="s">
        <v>95</v>
      </c>
      <c r="D36" s="49">
        <v>4863461</v>
      </c>
      <c r="E36" s="27" t="s">
        <v>64</v>
      </c>
      <c r="F36" s="27">
        <v>298</v>
      </c>
      <c r="G36" s="27" t="s">
        <v>26</v>
      </c>
      <c r="H36" s="29">
        <v>548</v>
      </c>
      <c r="I36" s="29">
        <v>1</v>
      </c>
      <c r="J36" s="29">
        <f t="shared" si="0"/>
        <v>548</v>
      </c>
    </row>
    <row r="37" spans="1:10" s="12" customFormat="1" ht="95.25" customHeight="1" x14ac:dyDescent="0.2">
      <c r="A37" s="23">
        <v>29</v>
      </c>
      <c r="B37" s="24" t="s">
        <v>15</v>
      </c>
      <c r="C37" s="31" t="s">
        <v>96</v>
      </c>
      <c r="D37" s="49">
        <v>12905240</v>
      </c>
      <c r="E37" s="27" t="s">
        <v>97</v>
      </c>
      <c r="F37" s="27">
        <v>211</v>
      </c>
      <c r="G37" s="27" t="s">
        <v>25</v>
      </c>
      <c r="H37" s="29">
        <v>22005</v>
      </c>
      <c r="I37" s="29">
        <v>1</v>
      </c>
      <c r="J37" s="29">
        <f t="shared" si="0"/>
        <v>22005</v>
      </c>
    </row>
    <row r="38" spans="1:10" s="12" customFormat="1" ht="81.75" customHeight="1" x14ac:dyDescent="0.2">
      <c r="A38" s="23">
        <v>30</v>
      </c>
      <c r="B38" s="24" t="s">
        <v>15</v>
      </c>
      <c r="C38" s="31" t="s">
        <v>98</v>
      </c>
      <c r="D38" s="49">
        <v>97955884</v>
      </c>
      <c r="E38" s="27" t="s">
        <v>99</v>
      </c>
      <c r="F38" s="27">
        <v>329</v>
      </c>
      <c r="G38" s="27" t="s">
        <v>33</v>
      </c>
      <c r="H38" s="29">
        <v>7950</v>
      </c>
      <c r="I38" s="29">
        <v>1</v>
      </c>
      <c r="J38" s="29">
        <f t="shared" si="0"/>
        <v>7950</v>
      </c>
    </row>
    <row r="39" spans="1:10" s="12" customFormat="1" ht="90" x14ac:dyDescent="0.2">
      <c r="A39" s="23">
        <v>31</v>
      </c>
      <c r="B39" s="24" t="s">
        <v>15</v>
      </c>
      <c r="C39" s="31" t="s">
        <v>100</v>
      </c>
      <c r="D39" s="49">
        <v>34584072</v>
      </c>
      <c r="E39" s="27" t="s">
        <v>19</v>
      </c>
      <c r="F39" s="27">
        <v>298</v>
      </c>
      <c r="G39" s="27" t="s">
        <v>26</v>
      </c>
      <c r="H39" s="29">
        <v>3250</v>
      </c>
      <c r="I39" s="29">
        <v>1</v>
      </c>
      <c r="J39" s="29">
        <f t="shared" si="0"/>
        <v>3250</v>
      </c>
    </row>
    <row r="40" spans="1:10" s="52" customFormat="1" ht="99.75" customHeight="1" x14ac:dyDescent="0.2">
      <c r="A40" s="53">
        <v>32</v>
      </c>
      <c r="B40" s="37" t="s">
        <v>15</v>
      </c>
      <c r="C40" s="31" t="s">
        <v>101</v>
      </c>
      <c r="D40" s="49">
        <v>31502555</v>
      </c>
      <c r="E40" s="54" t="s">
        <v>77</v>
      </c>
      <c r="F40" s="54">
        <v>199</v>
      </c>
      <c r="G40" s="54" t="s">
        <v>80</v>
      </c>
      <c r="H40" s="47">
        <v>1180</v>
      </c>
      <c r="I40" s="47">
        <v>1</v>
      </c>
      <c r="J40" s="47">
        <f t="shared" si="0"/>
        <v>1180</v>
      </c>
    </row>
    <row r="41" spans="1:10" s="52" customFormat="1" ht="95.25" customHeight="1" x14ac:dyDescent="0.2">
      <c r="A41" s="53">
        <v>33</v>
      </c>
      <c r="B41" s="37" t="s">
        <v>15</v>
      </c>
      <c r="C41" s="31" t="s">
        <v>102</v>
      </c>
      <c r="D41" s="49">
        <v>31502555</v>
      </c>
      <c r="E41" s="54" t="s">
        <v>77</v>
      </c>
      <c r="F41" s="54">
        <v>165</v>
      </c>
      <c r="G41" s="54" t="s">
        <v>70</v>
      </c>
      <c r="H41" s="47">
        <v>1100</v>
      </c>
      <c r="I41" s="47">
        <v>1</v>
      </c>
      <c r="J41" s="47">
        <f t="shared" si="0"/>
        <v>1100</v>
      </c>
    </row>
    <row r="42" spans="1:10" s="12" customFormat="1" ht="55.5" customHeight="1" x14ac:dyDescent="0.2">
      <c r="A42" s="23">
        <v>34</v>
      </c>
      <c r="B42" s="24" t="s">
        <v>15</v>
      </c>
      <c r="C42" s="31" t="s">
        <v>103</v>
      </c>
      <c r="D42" s="49">
        <v>72620129</v>
      </c>
      <c r="E42" s="27" t="s">
        <v>104</v>
      </c>
      <c r="F42" s="27">
        <v>169</v>
      </c>
      <c r="G42" s="27" t="s">
        <v>105</v>
      </c>
      <c r="H42" s="29">
        <v>2300</v>
      </c>
      <c r="I42" s="29">
        <v>1</v>
      </c>
      <c r="J42" s="29">
        <f t="shared" si="0"/>
        <v>2300</v>
      </c>
    </row>
    <row r="43" spans="1:10" s="17" customFormat="1" ht="27" customHeight="1" x14ac:dyDescent="0.2">
      <c r="A43" s="62"/>
      <c r="B43" s="63"/>
      <c r="C43" s="50"/>
      <c r="D43" s="45"/>
      <c r="E43" s="68" t="s">
        <v>11</v>
      </c>
      <c r="F43" s="68"/>
      <c r="G43" s="68"/>
      <c r="H43" s="68"/>
      <c r="I43" s="68"/>
      <c r="J43" s="51">
        <f>SUM(J9:J42)</f>
        <v>233088.2</v>
      </c>
    </row>
    <row r="44" spans="1:10" s="4" customFormat="1" ht="58.5" customHeight="1" x14ac:dyDescent="0.2">
      <c r="A44" s="35">
        <v>1</v>
      </c>
      <c r="B44" s="36" t="s">
        <v>16</v>
      </c>
      <c r="C44" s="31" t="s">
        <v>106</v>
      </c>
      <c r="D44" s="49">
        <v>80187188</v>
      </c>
      <c r="E44" s="24" t="s">
        <v>42</v>
      </c>
      <c r="F44" s="26">
        <v>326</v>
      </c>
      <c r="G44" s="37" t="s">
        <v>43</v>
      </c>
      <c r="H44" s="29">
        <v>71930.880000000005</v>
      </c>
      <c r="I44" s="29">
        <v>1</v>
      </c>
      <c r="J44" s="29">
        <f t="shared" si="0"/>
        <v>71930.880000000005</v>
      </c>
    </row>
    <row r="45" spans="1:10" s="4" customFormat="1" ht="39.75" customHeight="1" x14ac:dyDescent="0.2">
      <c r="A45" s="35">
        <v>2</v>
      </c>
      <c r="B45" s="36" t="s">
        <v>16</v>
      </c>
      <c r="C45" s="31" t="s">
        <v>107</v>
      </c>
      <c r="D45" s="28">
        <v>95423729</v>
      </c>
      <c r="E45" s="24" t="s">
        <v>108</v>
      </c>
      <c r="F45" s="26">
        <v>322</v>
      </c>
      <c r="G45" s="37" t="s">
        <v>62</v>
      </c>
      <c r="H45" s="29">
        <v>74000</v>
      </c>
      <c r="I45" s="29">
        <v>1</v>
      </c>
      <c r="J45" s="29">
        <f t="shared" si="0"/>
        <v>74000</v>
      </c>
    </row>
    <row r="46" spans="1:10" s="4" customFormat="1" ht="59.25" customHeight="1" x14ac:dyDescent="0.2">
      <c r="A46" s="35">
        <v>3</v>
      </c>
      <c r="B46" s="36" t="s">
        <v>16</v>
      </c>
      <c r="C46" s="31" t="s">
        <v>109</v>
      </c>
      <c r="D46" s="28">
        <v>85255122</v>
      </c>
      <c r="E46" s="24" t="s">
        <v>110</v>
      </c>
      <c r="F46" s="26">
        <v>158</v>
      </c>
      <c r="G46" s="37" t="s">
        <v>66</v>
      </c>
      <c r="H46" s="29">
        <v>86294</v>
      </c>
      <c r="I46" s="29">
        <v>1</v>
      </c>
      <c r="J46" s="29">
        <f t="shared" si="0"/>
        <v>86294</v>
      </c>
    </row>
    <row r="47" spans="1:10" s="4" customFormat="1" ht="61.5" customHeight="1" x14ac:dyDescent="0.2">
      <c r="A47" s="35">
        <v>4</v>
      </c>
      <c r="B47" s="36" t="s">
        <v>16</v>
      </c>
      <c r="C47" s="31" t="s">
        <v>111</v>
      </c>
      <c r="D47" s="28">
        <v>24408999</v>
      </c>
      <c r="E47" s="24" t="s">
        <v>47</v>
      </c>
      <c r="F47" s="26">
        <v>113</v>
      </c>
      <c r="G47" s="37" t="s">
        <v>21</v>
      </c>
      <c r="H47" s="29">
        <v>2630</v>
      </c>
      <c r="I47" s="29">
        <v>1</v>
      </c>
      <c r="J47" s="29">
        <f t="shared" ref="J47" si="1">H47*I47</f>
        <v>2630</v>
      </c>
    </row>
    <row r="48" spans="1:10" s="4" customFormat="1" ht="57" customHeight="1" x14ac:dyDescent="0.2">
      <c r="A48" s="35">
        <v>5</v>
      </c>
      <c r="B48" s="36" t="s">
        <v>16</v>
      </c>
      <c r="C48" s="31" t="s">
        <v>48</v>
      </c>
      <c r="D48" s="28">
        <v>64439852</v>
      </c>
      <c r="E48" s="24" t="s">
        <v>22</v>
      </c>
      <c r="F48" s="26">
        <v>113</v>
      </c>
      <c r="G48" s="37" t="s">
        <v>21</v>
      </c>
      <c r="H48" s="29">
        <v>3000</v>
      </c>
      <c r="I48" s="29">
        <v>1</v>
      </c>
      <c r="J48" s="29">
        <f t="shared" si="0"/>
        <v>3000</v>
      </c>
    </row>
    <row r="49" spans="1:10" s="4" customFormat="1" ht="26.25" customHeight="1" x14ac:dyDescent="0.2">
      <c r="A49" s="38"/>
      <c r="B49" s="36"/>
      <c r="C49" s="39"/>
      <c r="D49" s="40"/>
      <c r="E49" s="68" t="s">
        <v>11</v>
      </c>
      <c r="F49" s="68"/>
      <c r="G49" s="68"/>
      <c r="H49" s="68"/>
      <c r="I49" s="68"/>
      <c r="J49" s="34">
        <f>SUM(J44:J48)</f>
        <v>237854.88</v>
      </c>
    </row>
    <row r="50" spans="1:10" s="4" customFormat="1" ht="79.5" customHeight="1" x14ac:dyDescent="0.2">
      <c r="A50" s="38">
        <v>1</v>
      </c>
      <c r="B50" s="36" t="s">
        <v>112</v>
      </c>
      <c r="C50" s="41" t="s">
        <v>113</v>
      </c>
      <c r="D50" s="40">
        <v>37391917</v>
      </c>
      <c r="E50" s="27" t="s">
        <v>114</v>
      </c>
      <c r="F50" s="26">
        <v>328</v>
      </c>
      <c r="G50" s="37" t="s">
        <v>115</v>
      </c>
      <c r="H50" s="29">
        <v>21204</v>
      </c>
      <c r="I50" s="29">
        <v>1</v>
      </c>
      <c r="J50" s="29">
        <f t="shared" ref="J50" si="2">H50*I50</f>
        <v>21204</v>
      </c>
    </row>
    <row r="51" spans="1:10" s="4" customFormat="1" ht="30" customHeight="1" x14ac:dyDescent="0.2">
      <c r="A51" s="38"/>
      <c r="B51" s="36"/>
      <c r="C51" s="41"/>
      <c r="D51" s="40"/>
      <c r="E51" s="68" t="s">
        <v>11</v>
      </c>
      <c r="F51" s="68"/>
      <c r="G51" s="68"/>
      <c r="H51" s="68"/>
      <c r="I51" s="68"/>
      <c r="J51" s="42">
        <f>SUM(J50)</f>
        <v>21204</v>
      </c>
    </row>
    <row r="52" spans="1:10" s="4" customFormat="1" ht="60.75" customHeight="1" x14ac:dyDescent="0.2">
      <c r="A52" s="38">
        <v>1</v>
      </c>
      <c r="B52" s="36" t="s">
        <v>116</v>
      </c>
      <c r="C52" s="41" t="s">
        <v>41</v>
      </c>
      <c r="D52" s="40">
        <v>9929290</v>
      </c>
      <c r="E52" s="27" t="s">
        <v>20</v>
      </c>
      <c r="F52" s="26">
        <v>113</v>
      </c>
      <c r="G52" s="37" t="s">
        <v>21</v>
      </c>
      <c r="H52" s="29">
        <v>20272.2</v>
      </c>
      <c r="I52" s="29">
        <v>1</v>
      </c>
      <c r="J52" s="29">
        <f t="shared" ref="J52" si="3">H52*I52</f>
        <v>20272.2</v>
      </c>
    </row>
    <row r="53" spans="1:10" s="4" customFormat="1" ht="30" customHeight="1" x14ac:dyDescent="0.2">
      <c r="A53" s="38"/>
      <c r="B53" s="36"/>
      <c r="C53" s="41"/>
      <c r="D53" s="40"/>
      <c r="E53" s="68" t="s">
        <v>11</v>
      </c>
      <c r="F53" s="68"/>
      <c r="G53" s="68"/>
      <c r="H53" s="68"/>
      <c r="I53" s="68"/>
      <c r="J53" s="42">
        <f>SUM(J52)</f>
        <v>20272.2</v>
      </c>
    </row>
    <row r="54" spans="1:10" s="4" customFormat="1" ht="60.75" customHeight="1" x14ac:dyDescent="0.2">
      <c r="A54" s="38">
        <v>1</v>
      </c>
      <c r="B54" s="36" t="s">
        <v>117</v>
      </c>
      <c r="C54" s="41" t="s">
        <v>118</v>
      </c>
      <c r="D54" s="40">
        <v>330388</v>
      </c>
      <c r="E54" s="27" t="s">
        <v>119</v>
      </c>
      <c r="F54" s="26">
        <v>191</v>
      </c>
      <c r="G54" s="37" t="s">
        <v>120</v>
      </c>
      <c r="H54" s="29">
        <v>147400.04999999999</v>
      </c>
      <c r="I54" s="29">
        <v>1</v>
      </c>
      <c r="J54" s="29">
        <f t="shared" ref="J54" si="4">H54*I54</f>
        <v>147400.04999999999</v>
      </c>
    </row>
    <row r="55" spans="1:10" s="4" customFormat="1" ht="30" customHeight="1" x14ac:dyDescent="0.2">
      <c r="A55" s="38"/>
      <c r="B55" s="36"/>
      <c r="C55" s="41"/>
      <c r="D55" s="40"/>
      <c r="E55" s="68" t="s">
        <v>11</v>
      </c>
      <c r="F55" s="68"/>
      <c r="G55" s="68"/>
      <c r="H55" s="68"/>
      <c r="I55" s="68"/>
      <c r="J55" s="42">
        <f>SUM(J54)</f>
        <v>147400.04999999999</v>
      </c>
    </row>
    <row r="56" spans="1:10" s="17" customFormat="1" ht="81.75" customHeight="1" x14ac:dyDescent="0.2">
      <c r="A56" s="43">
        <v>1</v>
      </c>
      <c r="B56" s="44" t="s">
        <v>18</v>
      </c>
      <c r="C56" s="30" t="s">
        <v>121</v>
      </c>
      <c r="D56" s="45">
        <v>326445</v>
      </c>
      <c r="E56" s="37" t="s">
        <v>23</v>
      </c>
      <c r="F56" s="46">
        <v>111</v>
      </c>
      <c r="G56" s="37" t="s">
        <v>24</v>
      </c>
      <c r="H56" s="29">
        <v>31233.7</v>
      </c>
      <c r="I56" s="29">
        <v>1</v>
      </c>
      <c r="J56" s="29">
        <f t="shared" ref="J56" si="5">H56*I56</f>
        <v>31233.7</v>
      </c>
    </row>
    <row r="57" spans="1:10" s="17" customFormat="1" ht="81.75" customHeight="1" x14ac:dyDescent="0.2">
      <c r="A57" s="43">
        <v>2</v>
      </c>
      <c r="B57" s="44" t="s">
        <v>18</v>
      </c>
      <c r="C57" s="30" t="s">
        <v>122</v>
      </c>
      <c r="D57" s="45">
        <v>9929290</v>
      </c>
      <c r="E57" s="37" t="s">
        <v>20</v>
      </c>
      <c r="F57" s="46">
        <v>113</v>
      </c>
      <c r="G57" s="37" t="s">
        <v>21</v>
      </c>
      <c r="H57" s="29">
        <v>1255.8900000000001</v>
      </c>
      <c r="I57" s="29">
        <v>1</v>
      </c>
      <c r="J57" s="29">
        <f>H57*I57</f>
        <v>1255.8900000000001</v>
      </c>
    </row>
    <row r="58" spans="1:10" ht="26.25" customHeight="1" x14ac:dyDescent="0.2">
      <c r="A58" s="38"/>
      <c r="B58" s="36"/>
      <c r="C58" s="39"/>
      <c r="D58" s="40"/>
      <c r="E58" s="58" t="s">
        <v>11</v>
      </c>
      <c r="F58" s="59"/>
      <c r="G58" s="59"/>
      <c r="H58" s="59"/>
      <c r="I58" s="60"/>
      <c r="J58" s="34">
        <f>SUM(J56:J57)</f>
        <v>32489.59</v>
      </c>
    </row>
    <row r="59" spans="1:10" ht="15" x14ac:dyDescent="0.2">
      <c r="A59" s="38"/>
      <c r="B59" s="36"/>
      <c r="C59" s="39"/>
      <c r="D59" s="55" t="s">
        <v>17</v>
      </c>
      <c r="E59" s="56"/>
      <c r="F59" s="56"/>
      <c r="G59" s="56"/>
      <c r="H59" s="56"/>
      <c r="I59" s="57"/>
      <c r="J59" s="34">
        <f>J43+J49+J51+J53+J55+J58</f>
        <v>692308.92</v>
      </c>
    </row>
  </sheetData>
  <autoFilter ref="A8:J8">
    <filterColumn colId="5" showButton="0"/>
  </autoFilter>
  <mergeCells count="15">
    <mergeCell ref="D59:I59"/>
    <mergeCell ref="E58:I58"/>
    <mergeCell ref="A1:J1"/>
    <mergeCell ref="A43:B43"/>
    <mergeCell ref="F8:G8"/>
    <mergeCell ref="A2:J2"/>
    <mergeCell ref="A3:J3"/>
    <mergeCell ref="A4:J4"/>
    <mergeCell ref="A5:J5"/>
    <mergeCell ref="A6:J6"/>
    <mergeCell ref="E43:I43"/>
    <mergeCell ref="E49:I49"/>
    <mergeCell ref="E55:I55"/>
    <mergeCell ref="E51:I51"/>
    <mergeCell ref="E53:I53"/>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2024-12-27T14:19:35Z</cp:lastPrinted>
  <dcterms:created xsi:type="dcterms:W3CDTF">2018-07-04T14:55:56Z</dcterms:created>
  <dcterms:modified xsi:type="dcterms:W3CDTF">2024-12-27T14:20:13Z</dcterms:modified>
</cp:coreProperties>
</file>