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ADMINISTRATIVO 2024\DA\INFORMACIÓN PÚBLICA\ARCHIVO 2024\OCTUBRE\NUMERAL 11\FORMATO SIE\"/>
    </mc:Choice>
  </mc:AlternateContent>
  <bookViews>
    <workbookView xWindow="0" yWindow="0" windowWidth="15360" windowHeight="6705"/>
  </bookViews>
  <sheets>
    <sheet name="REPORTE NUMERAL 11" sheetId="1" r:id="rId1"/>
  </sheets>
  <definedNames>
    <definedName name="_xlnm._FilterDatabase" localSheetId="0" hidden="1">'REPORTE NUMERAL 11'!$A$8:$J$8</definedName>
    <definedName name="_xlnm.Print_Area" localSheetId="0">'REPORTE NUMERAL 11'!$A$1:$J$93</definedName>
    <definedName name="_xlnm.Print_Titles" localSheetId="0">'REPORTE NUMERAL 11'!$8:$8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5" i="1" l="1"/>
  <c r="J94" i="1"/>
  <c r="J90" i="1"/>
  <c r="J57" i="1"/>
  <c r="J58" i="1"/>
  <c r="J59" i="1"/>
  <c r="J60" i="1"/>
  <c r="J61" i="1"/>
  <c r="J62" i="1"/>
  <c r="J63" i="1"/>
  <c r="J64" i="1"/>
  <c r="J65" i="1"/>
  <c r="J66" i="1"/>
  <c r="J67" i="1"/>
  <c r="J68" i="1"/>
  <c r="J69" i="1"/>
  <c r="J70" i="1"/>
  <c r="J71" i="1"/>
  <c r="J72" i="1"/>
  <c r="J73" i="1"/>
  <c r="J74" i="1"/>
  <c r="J75" i="1"/>
  <c r="J76" i="1"/>
  <c r="J77" i="1"/>
  <c r="J78" i="1"/>
  <c r="J79" i="1"/>
  <c r="J80" i="1"/>
  <c r="J81" i="1"/>
  <c r="J82" i="1"/>
  <c r="J83" i="1"/>
  <c r="J43" i="1"/>
  <c r="J44" i="1"/>
  <c r="J45" i="1"/>
  <c r="J46" i="1"/>
  <c r="J47" i="1"/>
  <c r="J48" i="1"/>
  <c r="J49" i="1"/>
  <c r="J50" i="1"/>
  <c r="J51" i="1"/>
  <c r="J52" i="1"/>
  <c r="J53" i="1"/>
  <c r="J54" i="1"/>
  <c r="J55" i="1"/>
  <c r="J56" i="1"/>
  <c r="J30" i="1"/>
  <c r="J31" i="1"/>
  <c r="J32" i="1"/>
  <c r="J33" i="1"/>
  <c r="J34" i="1"/>
  <c r="J35" i="1"/>
  <c r="J36" i="1"/>
  <c r="J37" i="1"/>
  <c r="J38" i="1"/>
  <c r="J39" i="1"/>
  <c r="J40" i="1"/>
  <c r="J41" i="1"/>
  <c r="J42" i="1"/>
  <c r="J25" i="1"/>
  <c r="J26" i="1"/>
  <c r="J27" i="1"/>
  <c r="J28" i="1"/>
  <c r="J29" i="1"/>
  <c r="J22" i="1" l="1"/>
  <c r="J23" i="1"/>
  <c r="J24" i="1"/>
  <c r="J92" i="1" l="1"/>
  <c r="J89" i="1"/>
  <c r="J87" i="1"/>
  <c r="J85" i="1"/>
  <c r="J93" i="1" l="1"/>
  <c r="J21" i="1" l="1"/>
  <c r="J9" i="1" l="1"/>
  <c r="J10" i="1"/>
  <c r="J11" i="1"/>
  <c r="J12" i="1"/>
  <c r="J17" i="1" l="1"/>
  <c r="J18" i="1"/>
  <c r="J19" i="1"/>
  <c r="J20" i="1"/>
  <c r="J16" i="1"/>
  <c r="J14" i="1"/>
  <c r="J15" i="1"/>
  <c r="J91" i="1" l="1"/>
  <c r="J13" i="1" l="1"/>
  <c r="J84" i="1" s="1"/>
  <c r="J86" i="1" l="1"/>
  <c r="J88" i="1" l="1"/>
</calcChain>
</file>

<file path=xl/sharedStrings.xml><?xml version="1.0" encoding="utf-8"?>
<sst xmlns="http://schemas.openxmlformats.org/spreadsheetml/2006/main" count="349" uniqueCount="172">
  <si>
    <t>Monto</t>
  </si>
  <si>
    <t>Renglón presupuestario</t>
  </si>
  <si>
    <t xml:space="preserve">       Modalidad   de 
compra</t>
  </si>
  <si>
    <t>Información de Oficio</t>
  </si>
  <si>
    <t>Ley de Acceso a la Información - Art 10 Numeral 11</t>
  </si>
  <si>
    <t>INFORMACIÓN DE PROCESOS DE CONTRATACIONES</t>
  </si>
  <si>
    <t>NIT</t>
  </si>
  <si>
    <t>Descripción</t>
  </si>
  <si>
    <t>ENTIDAD 11130016</t>
  </si>
  <si>
    <t>Valores expresados en Quetzales</t>
  </si>
  <si>
    <t>Periodo del 01 al 31 de agosto de 2018</t>
  </si>
  <si>
    <t xml:space="preserve">TOTAL DEL PROCESO </t>
  </si>
  <si>
    <t>Precio Unitario</t>
  </si>
  <si>
    <t xml:space="preserve">Características del proveedor </t>
  </si>
  <si>
    <t xml:space="preserve">MONTO </t>
  </si>
  <si>
    <t>BAJA CUANTÍA</t>
  </si>
  <si>
    <t xml:space="preserve">COMPRA DIRECTA CON OFERTA ELECTRÓNICA </t>
  </si>
  <si>
    <t>TOTAL ENTIDAD:</t>
  </si>
  <si>
    <t>PROCEDIMIENTOS REGULADOS POR EL ARTÍCULO 44 LCE (CASOS DE EXCEPCIÓN)</t>
  </si>
  <si>
    <t xml:space="preserve">COTIZACIÓN </t>
  </si>
  <si>
    <t>MOBILIARIO Y EQUIPO DE OFICINA</t>
  </si>
  <si>
    <t>ELEVACIONES TECNICAS SOCIEDAD ANONIMA</t>
  </si>
  <si>
    <t>MANTENIMIENTO Y REPARACIÓN DE EDIFICIOS</t>
  </si>
  <si>
    <t>TELECOMUNICACIONES DE GUATEMALA  SOCIEDAD ANONIMA</t>
  </si>
  <si>
    <t>TELEFONÍA</t>
  </si>
  <si>
    <t>INNOVA OUTSOURCING  SOCIEDAD ANONIMA</t>
  </si>
  <si>
    <t>EMPRESA ELECTRICA DE GUATEMALA SOCIEDAD ANONIMA</t>
  </si>
  <si>
    <t>ENERGÍA ELÉCTRICA</t>
  </si>
  <si>
    <t>EMPRESA MUNICIPAL DE AGUA DE LA CIUDAD DE GUATEMALA</t>
  </si>
  <si>
    <t>AGUA</t>
  </si>
  <si>
    <t>ALIMENTOS PARA PERSONAS</t>
  </si>
  <si>
    <t>DERECHOS DE BIENES INTANGIBLES</t>
  </si>
  <si>
    <t>EQUIPO DE CÓMPUTO</t>
  </si>
  <si>
    <t>ACCESORIOS Y REPUESTOS EN GENERAL</t>
  </si>
  <si>
    <t>METRICA SOCIEDAD ANONIMA</t>
  </si>
  <si>
    <t>MANTENIMIENTO Y REPARACIÓN DE OTRAS MAQUINARIAS Y EQUIPOS</t>
  </si>
  <si>
    <t>AMBROCIO  DAVID ALFREDO</t>
  </si>
  <si>
    <t>QUINTOS TRAVEL SOCIEDAD ANONIMA</t>
  </si>
  <si>
    <t>TRANSPORTE DE PERSONAS</t>
  </si>
  <si>
    <t>TAJARAL, SOCIEDAD ANONIMA</t>
  </si>
  <si>
    <t>SUMINISTROS INFORMATICOS  SOCIEDAD ANONIMA</t>
  </si>
  <si>
    <t>PEREZ LOPEZ MIGUEL</t>
  </si>
  <si>
    <t>PRODUCTOS SANITARIOS, DE LIMPIEZA Y DE USO PERSONAL</t>
  </si>
  <si>
    <t>DATAFLEX  SOCIEDAD ANONIMA</t>
  </si>
  <si>
    <t>Periodo del 01 al 31 de Octubre de 2024</t>
  </si>
  <si>
    <t>Adquisición de doscientas diez (210) Licencias de Antivirus, compatibilidad con Sistemas Operativos Windows 7, 8, 10, 11 con soporte de 24/7/365 con administración remota; para la protección del equipo de cómputo utilizado por el personal que labora en la Secretaría de Inteligencia Estratégica del Estado, ante la proliferación de virus en el internet, SPAM y demás fuentes de infección, siendo este valido para el período del 21/10/2024 al 20/10/2025.</t>
  </si>
  <si>
    <t>RICOH DE GUATEMALA  SOCIEDAD ANONIMA</t>
  </si>
  <si>
    <t>Adquisición de dos (2) Memoria Ram de 16GB DDR4 2400 MHz CL17, serán utilizadas para mejorar el rendimiento del equipo de cómputo que utilizará el Jefe del Departamento de Servicios Generales de la Secretaría de Inteligencia Estratégica del Estado.</t>
  </si>
  <si>
    <t>Adquisición de un soporte de metal para tv de 29 a 70" tipo pedestal móvil, para reforzar el sistema de conferencias en el Salón las Cúpulas, ubicado en el 3er. Nivel del Edificio de la Secretaría de Inteligencia Estratégica del Estado.</t>
  </si>
  <si>
    <t>ALEMAN  CARLOS ALBERTO</t>
  </si>
  <si>
    <t>OTROS PRODUCTOS METÁLICOS</t>
  </si>
  <si>
    <t>Adquisición de 4 unidades de Tóner Código: Cf410a; Color: Negro, para contar con existencia en el Departamento de Almacén para proveer al Despacho Superior, Subsecretarías, Direcciones, Departamentos, Unidades y Secciones de la Secretaría de Inteligencia Estratégica del Estado.</t>
  </si>
  <si>
    <t>TINTES, PINTURAS Y COLORANTES</t>
  </si>
  <si>
    <t>Adquisición de 2 tóner magenta w2113a , 2 tóner negro Ce310a, 4 tóner negro Cf410a, 4 tóner Cian Cf411a, 1 tóner amarillo Cf412a, 3 tóner negro Cf258a, 2 tóner negro A8da130, 2 tóner Cian A8da430, 3 tóner negro w2110A, 3 tóner cian w2111a y 2 tóner amarillo w2112a, para contar con existencia en el Departamento de Almacén y proveer al Despacho Superior, Subsecretarías, Direcciones, Departamentos, Unidades y Secciones de la SIE.</t>
  </si>
  <si>
    <t>MAYORISTA DE TECNOLOGIA  SOCIEDAD ANONIMA</t>
  </si>
  <si>
    <t>Adquisición de una puerta abatible de metal de 2.51 mts. de alto por 1.06 mts. de ancho, para ser instalada en el ingreso a la bodega del Departamento de Almacén, ubicada en el Sótano del Edificio de la Secretaría de Inteligencia Estratégica del Estado.</t>
  </si>
  <si>
    <t>ESTRUCTURAS METÁLICAS ACABADAS</t>
  </si>
  <si>
    <t>Adquisición de 60 Sillas Diseño: Sin apoyabrazos; Material: Metal; Material de tapizado: Tela y esponja, lo solicitado será utilizado para ser colocado en los salones institucionales del edificio de la Secretaría de Inteligencia Estratégica del Estado.</t>
  </si>
  <si>
    <t>GRAWI BUSINESS COMPANY  SOCIEDAD ANÓNIMA</t>
  </si>
  <si>
    <t>Adquisición de 5 Distanciómetro láser Alcance: 0.05 a 50 Metro; Funcionamiento: Baterías; Funciones: Medición de distancia, áreas y volúmenes; Precisión: +/-1 milímetros; Visualización de medidas: Metros, centímetros y milímetros, lo solicitado será utilizado por el personal de Servicios Generales para realizar mediciones dentro de las instalaciones de la Secretaría de Inteligencia Estratégica del Estado.</t>
  </si>
  <si>
    <t>CORPORACION CEDRUS  SOCIEDAD ANÓNIMA</t>
  </si>
  <si>
    <t>OTRAS MAQUINARIAS Y EQUIPOS</t>
  </si>
  <si>
    <t>Adquisición de 250 Garrafones de Agua Clase; Purificada, lo solicitado será para contar con existencias y consumo del personal que labora en Despacho Superior, Subdespachos, Direcciones, Departamentos, Unidades y Secciones que conforman la Secretaria de Inteligencia Estratégica Del Estado.</t>
  </si>
  <si>
    <t>DISTRIBUIDORA JALAPEÑA  SOCIEDAD ANONIMA</t>
  </si>
  <si>
    <t xml:space="preserve">ALIMENTOS PARA PERSONAS </t>
  </si>
  <si>
    <t>Servicio de Transporte de personas Boleto aéreo, el servicio se requiere dentro del marco de la actividad XVIII Reunión del Foro de Servicios de Inteligencia Iberoamericanos (FOSII), a desarrollarse del 14 al 18 de octubre de 2024 en la Ciudad de Buenos Aires, República de Argentina, en el que asistirá el Subsecretario de Inteligencia Estratégica del Estado de la Secretaría de Inteligencia Estratégica del Estado.</t>
  </si>
  <si>
    <t>Servicio de Transporte de personas Boleto aéreo, el servicio se requiere dentro del marco de la actividad, denominada: XVIII Conferencia del Foro de Servicios de Inteligencia Iberoamericanos, a desarrollarse del 14 al 18 de octubre de 2024 en la Ciudad de Buenos Aires, Argentina; en el que asistirá el Secretario de Inteligencia Estratégica del Estado.</t>
  </si>
  <si>
    <t>Adquisición de 6 Sillas tipo presidente:  Altura: Ajustable; Diseño: Ergonómico con apoyabrazos y apoyacabeza; Material de estructura: Metal cromado; Material de tapizado: Tela y mesh; Rodos: 5, las sillas solicitadas serán utilizadas para reemplazar las que se encuentran en mal estado, en la Secretaría de Inteligencia Estratégica del Estado.</t>
  </si>
  <si>
    <t>DE OFICINA SOCIEDAD ANONIMA</t>
  </si>
  <si>
    <t>Adquisición de 10 Monitor Pantalla: Plana; Tamaño: 24.1 Pulgadas; Tipo: Led, estos monitores serán utilizados por 7 Servidores Públicos de la Dirección Administrativa y 3 de la Dirección de Tecnologías de la información, para cumplir con sus diferentes funciones.</t>
  </si>
  <si>
    <t>RADFORD HERNÁNDEZ JUAN FERNANDO</t>
  </si>
  <si>
    <t>Adquisición de 2 Mini proyector Altavoces: 5 Vatio; Brillo: 2600 lúmenes; Interfaz: Hdmi, usb, wifi y bluetooth; Resolución nativa: 1280 x 720, lo solicitado será utilizado por la Dirección de Tecnologías de la información para reuniones y presentaciones de los distintos departamentos.</t>
  </si>
  <si>
    <t>FIGBAL  SOCIEDAD ANONIMA</t>
  </si>
  <si>
    <t>EQUIPO EDUCACIONAL, CULTURAL Y RECREATIVO</t>
  </si>
  <si>
    <t>Adquisición de Disco duro; Capacidad de almacenamiento: 1 terabyte (tb); Color: Negro; Conectividad/interfaz: Puerto usb; Dimensión: 3.5 Pulgadas(s); Tecnología: 3.0; Tipo: Externo, portátil; Velocidad: 7200 revoluciones por minuto (rpm), para el almacenamiento, resguardo y traslado de información de las diferentes Direcciones y Departamentos en SIE, siguiendo las normas de seguridad del Departamento de Seguridad de Sistemas de la  Dirección de Tecnologías de la información.</t>
  </si>
  <si>
    <t>Adquisición de 1 Pulidora inalámbrica Diámetro de disco: 4 1/2 pulgadas; Incluye: Cargador y batería; Velocidad: 9000 revoluciones por minuto; Voltaje: 20 Voltio, lo solicitado será utilizado por el personal de Servicios Generales para pulir y/o cortar distintos materiales dentro de las instalaciones de la Secretaría de Inteligencia Estratégica del Estado.</t>
  </si>
  <si>
    <t>REPRESENTACIONES EL EXITO  SOCIEDAD ANONIMA</t>
  </si>
  <si>
    <t>Adquisición de 6 Pizarras de fórmica y corcho Alto: 0.6 Metro; Ancho: 1.2 Metro; Material del marco: Aluminio, las pizarras serán para uso de la Dirección Administrativa de la Secretaría de Inteligencia Estratégica del Estado, para cambiar y actualizar la información de manera sencilla.</t>
  </si>
  <si>
    <t>MULTICOPY SOCIEDAD ANONIMA</t>
  </si>
  <si>
    <t>ÚTILES EDUCACIONALES Y CULTURALES</t>
  </si>
  <si>
    <t>Adquisición de 20 Espigas; Corriente: 15 Amperio; Material: Vinilo; Tensión: 125 Voltio; Tipo: Polarizado; Tipo de conexión: Nema 1-15p; Uso: Eléctrico, 40 Tomacorrientes Corriente: 15 Amperio; Material: Plástico; Tensión: 125 Voltio; Tipo: Doble polarizado; Tipo de sujeción: Empotrar; Uso: Eléctrico y 40 Cajas para sobreponer:  Ancho: 1/2 pulgadas; Largo: 3/4 pulgadas; Material: Plástico; Profundidad: 2 Pulgadas, para realizar instalaciones eléctricas dentro del edificio de la SIE.</t>
  </si>
  <si>
    <t>CHAVEZ CRUZ LUCIA KARINA</t>
  </si>
  <si>
    <t>MATERIALES, PRODUCTOS Y ACCS. ELÉCTRICOS, CABLEADO ESTRUCTURADO DE REDES INFORMÁTICAS Y TELEFÓNICAS</t>
  </si>
  <si>
    <t>Curso para monitores de salud y seguridad ocupacional Tipo: Servicio, lo solicitado será para incrementar conocimientos en primeros auxilios, uso de botiquín, salud y seguridad ocupacional. Dirigido al monitor de SSO de la Secretaría de Inteligencia Estratégica del Estado, con una duración de 35 horas.</t>
  </si>
  <si>
    <t>CRUZ ROJA GUATEMALTECA</t>
  </si>
  <si>
    <t>SERVICIOS DE CAPACITACIÓN</t>
  </si>
  <si>
    <t>Servicio de mantenimiento preventivo a planta eléctrica de emergencia, lo solicitado será para realizar mantenimiento preventivo menor a la planta eléctrica de emergencia del edificio de la Secretaría de Inteligencia Estratégica del Estado.</t>
  </si>
  <si>
    <t>ELECTROMECANICA Y CLIMATIZACION SOCIEDAD ANONIMA</t>
  </si>
  <si>
    <t>Adquisición de 10 HUB Puerto de salida tipo C a HDMI 4K, puerto USB 3.0, puerto USB 2.0, 10 Extensiones: USB-A Macho a USB-A Hembra; 1.5 Metros, 10 Combos de teclado y mouse Inalámbricos Slim, 10 USB A Bluetooth 5.0 USB, 5 Regletas Número de tomas: 6 y 10 Adaptadores USB -C A USB-A USB 3.1 10 Gbps, lo solicitado será utilizado por los distintos Departamentos de la Dirección de Tecnologías de la información en apoyo a los eventos, reuniones y conferencias en SIE.</t>
  </si>
  <si>
    <t>NEGOCIOS DE TECNOLOGIA DE INFORMACION SOCIEDAD ANONIMA</t>
  </si>
  <si>
    <t>Adquisición de 20 Libras de Wipe , 40 paquetes de Servilletas, 100 cajas de Bolsas de 15 galones, 100 cajas de Bolsas medianas, 100 cajas de Bolsas pequeñas, 100 rollos de Bolsas jardineras, 200  Desinfectantes aplicación mingitorio, 500 pastillas para inodoro, 25 envases de aerosol y 50 envases de Limpiador en líquido, para existencia en el Departamento de Almacén para proveer al Departamento de Servicios Generales para  limpieza de Direcciones, Departamentos, Unidades y Secciones de la SIE.</t>
  </si>
  <si>
    <t>ACABADOS TEXTILES</t>
  </si>
  <si>
    <t>PRODUCTOS DE PAPEL O CARTÓN</t>
  </si>
  <si>
    <t>PRODUCTOS PLÁSTICOS, NYLON, VINIL Y P.V.C.</t>
  </si>
  <si>
    <t>Adquisición de quince (15) unidades de oasis de 120 voltios, Tipo: Piso, Función: agua caliente y fría, Capacidad: 5 Galones, los cuales serán utilizados para brindar abastecimiento de agua pura en distintas áreas del edificio de la Secretaría de Inteligencia Estratégica del Estado.</t>
  </si>
  <si>
    <t>Adquisición de 4 unidades de Carrito con plataforma, Material: metal y plástico, para ser utilizados de la siguiente manera: Dos carritos para realizar los movimientos de artículos de ingresos y egresos que se realizan en la bodega del Departamento de Almacén y Dos carritos serán utilizados por el Departamento de Servicios Generales para el traslado de herramientas y equipo que se requieran en la Secretaría de Inteligencia Estratégica del Estado.</t>
  </si>
  <si>
    <t>Adquisición de 50 refacciones tipo alimento para ser utilizadas en la conferencia "El Rol de la Inteligencia Estratégica en una Sociedad Democrática" a realizarse el 22 de octubre del presente ejercicio fiscal, dirigida a los Servidores Públicos que conforman el Consejo Académico Interinstitucional -CAI-.</t>
  </si>
  <si>
    <t>Adquisición de 20 Memorias flash; Capacidad: 64 Gigabyte; Material: Plástico-metal; Uso: Almacenamiento de datos y 10 Memorias USB Capacidad: 32 Gigabyte(s), lo solicitado será utilizado para el almacenamiento, resguardo y traslado de información de las diferentes Direcciones y Departamentos en SIE, siguiendo las normas de seguridad del Departamento de Seguridad de Sistemas de la Dirección de Tecnologías de la información.</t>
  </si>
  <si>
    <t>ÚTILES DE OFICINA</t>
  </si>
  <si>
    <t>Un (1) Servicio Suscripción de plataforma Zoom Video Webinar y cuatro (4) Servicios Suscripción de plataforma Zoom Meetings Pro, sistema de videoconferencias y cursos modalidad WEBINAR, que se utiliza en la Secretaría de Inteligencia Estratégica del Estado, para las reuniones y capacitaciones virtuales las cuales se imparten durante el transcurso del año. Solicitando para el 15 de noviembre del 2024 a un año de vigencia.</t>
  </si>
  <si>
    <t>Adquisición de cinco (5) unidades de Armario de oficina, Alto: 198 cms; ancho: 120 cms; entrepaños: 4; fondo: 45 cms; material: metal; persiana: vertical, para uso del Departamento de Almacén y el Departamento de Adquisiciones y Contrataciones para el archivo y resguardo de documentos y formas oficiales y para ser utilizados por la Dirección de Tecnologías de la Información, para el almacenamiento de materiales y suministros de los distintos departamentos de la dirección.</t>
  </si>
  <si>
    <t>OROZCO BARRIOS DE FUENTES YESENIA LISBETH</t>
  </si>
  <si>
    <t>Servicio de mantenimiento operadores eléctricos (portones), lo solicitado será utilizado para realizar servicio de mantenimiento preventivo a 3 operadores eléctricos para portón, dos ubicados en el ingreso vehicular de la 6ta. Avenida "A" y uno ubicado en el ingreso vehicular de la 7ma. Avenida del edificio de la Secretaría de Inteligencia Estratégica del Estado.</t>
  </si>
  <si>
    <t>STEFFES MONTERROSO GEORG ALEXANDER</t>
  </si>
  <si>
    <t>Adquisición de 10 Unidades de Estado Solido SSD; Dimensión: 2.5 pulgadas; capacidad 240GB, lo Solicitado será utilizado para la actualización de los equipos informáticos de las distintas Direcciones y Departamentos en SIE, siguiendo las normas de seguridad del Departamento de Seguridad de Sistemas de la Dirección de Tecnologías de la información.</t>
  </si>
  <si>
    <t>CENTRO DE SOLUCIONES  SOCIEDAD ANONIMA</t>
  </si>
  <si>
    <t>Adquisición de doce (12) unidades de mecha para trapear, para ser utilizadas por el personal de Servicios Generales para limpieza en las oficinas del edificio de la Secretaría de Inteligencia Estratégica del Estado.</t>
  </si>
  <si>
    <t>Adquisición de dos (2) unidades de cinturón unitalla para levantar peso con 2 bandas ajustables, material de cierre con velcro, para ser utilizados por el personal del Departamento de Almacén de la SIE para proporcionar soporte a los músculos centrales en los levantamientos de peso.</t>
  </si>
  <si>
    <t>ÚTILES DEPORTIVOS Y RECREATIVOS</t>
  </si>
  <si>
    <t>Adquisición de doce (12) unidades de sensor de movimiento, con 6 mts. de distancia, 360° grados de detección tipo de detección infrarrojo (pir), voltaje de 100 a 240 voltios, para ser utilizados por el personal de Servicios Generales para ser instalados en las lámparas ubicadas en lo módulos de gradas del edificio de la SIE.</t>
  </si>
  <si>
    <t>Adquisición de 2 unidades de manguera de 5/8" de diámetro, 30 mts. de largo, material de caucho, para jardinería, para ser utilizadas por el personal de Servicios Generales para regar la jardinización ubicada en el ingreso al edificio de la Secretaría de Inteligencia Estratégica del Estado</t>
  </si>
  <si>
    <t>ARTÍCULOS DE CAUCHO</t>
  </si>
  <si>
    <t>Adquisición de ocho (8) unidades de kit para pintar, con extensión y paleta de madera, bandeja de metal, rodillos, brocha felpa y de espuma y liner, para ser utilizados por el personal de Servicios Generales para realizar remozamientos de pintura en distintas áreas del edificio de la Secretaría de Inteligencia Estratégica del Estado.</t>
  </si>
  <si>
    <t>OTROS MATERIALES Y SUMINISTROS</t>
  </si>
  <si>
    <t>Adquisición de diez (10) unidades de supresor de picos de 8 tomacorrientes, potencia de 1875 vatios, tipo de nema: 5-15r y voltaje de 125, para ser utilizado para proteger equipos de vital importancia como proyectores, impresoras, laser y equipos que no soportan sobrecargas ubicados en los salones y otras áreas de la secretaría, administrados por el personal de tecnologías de la información.</t>
  </si>
  <si>
    <t>Adquisición de tres (3) unidades de Llave de plomero de acero al carbono cromado, Longitud de 12", para ser utilizadas por el personal de Servicios Generales para realizar trabajos de plomería dentro de las instalaciones de la Secretaría de Inteligencia Estratégica del Estado.</t>
  </si>
  <si>
    <t>HERRAMIENTAS MENORES</t>
  </si>
  <si>
    <t>Adquisición de diez (10) unidades de cajas plásticas organizadoras alto 16.4 cms, ancho 20.7 cms, largo 34.3 cms y cien (100) unidades de caja plásticas organizadoras, alto 18.5 cms. ancho 30.5 cms. largo 48.5 cms, para ser utilizadas para organizar, resguardar y almacenar los insumos en la bodega del Departamento de Almacén y para el Departamento de Servicios Generales para organizar tornillos y accesorios varios de la SIE.</t>
  </si>
  <si>
    <t>Adquisición de treinta y dos (32) unidades de silla de espera con apoyabrazos, Material metal, respaldo mesh y asiento de tela, para reemplazar las que se encuentran en mal estado en las diferentes Unidades y Direcciones de la Secretaría de Inteligencia Estratégica del Estado.</t>
  </si>
  <si>
    <t>HERNÁNDEZ  OSCAR ANTONIO</t>
  </si>
  <si>
    <t>Servicio mantenimiento a pozo mecánico, lo solicitado será utilizado para brindar servicio de mantenimiento preventivo a el pozo mecánico y limpieza de cisternas del edificio de la Secretaría de Inteligencia Estratégica del Estado.</t>
  </si>
  <si>
    <t>HIDROCASTALIA  SOCIEDAD ANONIMA</t>
  </si>
  <si>
    <t>OTROS SERVICIOS</t>
  </si>
  <si>
    <t>Adquisición de una llave para puerta de ascensor con 3/8" de diámetro material acero, para ser utilizada por el personal de Servicios Generales para poder manipular la puerta de acceso a los elevadores que ubican dentro del edificio de la Secretaría de Inteligencia Estratégica del Estado.</t>
  </si>
  <si>
    <t>Adquisición de seis (6) unidades de soporte de metal para tv para televisores de 19" a 83", con pedestal móvil, para ser utilizado para reforzar el sistema de conferencias que se utilizará dentro de las instalaciones del 4to. Nivel del Edificio de la Secretaría de Inteligencia Estratégica del Estado.</t>
  </si>
  <si>
    <t>Adquisición de seis (6) ventiladores, Alto 29"; 110 voltios; Tipo torre, Velocidades 3, para ser utilizada para la ventilación en la Dirección Administrativa (2), Dirección de Prospectiva y Escenarios (1), Dirección de Recolección de Información (1), Dirección de Análisis de Inteligencia (1), Unidad de Relaciones Públicas (1) de la SIE.</t>
  </si>
  <si>
    <t>Adquisición de una herramienta rotativa de 130 vatios, velocidad de 32000 rpm; voltaje de 220, para ser utilizada por el personal de Servicios Generales para pulir, cortar, tallar piezas de distintos materiales que se utilicen dentro de las instalaciones de la Secretaría de Inteligencia Estratégica del Estado.</t>
  </si>
  <si>
    <t>Servicio de 3 Instalaciones de alarma y cerradura central y 2 Instalaciones de alarma, los servicios solicitados serán instalados en un (01) vehículo asignado a la Dirección de Asuntos Internos y Seguridad y cuatro (04) vehículos asignados a la Sección de Transportes del Departamento de Servicios Generales y Transportes de la Dirección Administrativa; propiedad de la SIE, Debido a que dicha instalación es una medida preventiva para el resguardo de la flotilla vehicular de esta Secretaría.</t>
  </si>
  <si>
    <t>GÓMEZ ARMIRA IVAN</t>
  </si>
  <si>
    <t>Adquisición de 6 Soportes para monitor Capacidad de carga: 17.6 libras; Incluye: Herrajes; Material: Metal; Para monitores de: 13 a 32 pulgadas; Rotación: 360 grados; Tipo: Brazo articulado y 6 Audífonos Tipo: Supraaural; Unidad del parlante: 40mm; Máxima potencia de salida: 20Mw; Frecuencia: 20Hz-20,000Hz; Conectividad: Bluetooth V. 2.1; Alcance inalámbrico: 10m, lo Solicitado será utilizado por los analistas del Departamento de Desarrollo de Sistemas de la SIE.</t>
  </si>
  <si>
    <t>Adquisición de 8 Alicates multiherramienta (pinza multiuso) Funciones: 29; Incluye: Funda; Material: Acero inoxidable, lo solicitado será utilizado por el personal de Servicios Generales para realizar distintas tareas dentro del edificio de la Secretaría de Inteligencia Estratégica del Estado.</t>
  </si>
  <si>
    <t>CORPORACION DE CONSTRUCCION Y FERRETERIA  SOCIEDAD ANONIMA</t>
  </si>
  <si>
    <t>Adquisición de 2 Juego de Brocas   Incluye: 12 brocas de: Broca 3/16" x 8" Broca 1/4" x 4" Broca 1/4" x 6" Broca 1/4" x 8" Broca 1/4" x 10" Broca 5/16" x 6" Broca 5/16" x 12" Broca 3/8" x 6" Broca 3/8" x 12" Broca 1/2" x 6" Broca 1/2" x 12" Broca 5/8" x 8" y 3 cinceles de: Cincel largo de punta Cincel largo plano 3/4" Cincel largo plano 1 1/2"; Material: acero al cromo; Incluye: Estuche, para realizar agujeros en concreto de distintos diámetros dentro de las instalaciones de la SIE.</t>
  </si>
  <si>
    <t>INDUSTRIAL MEDICAL  SOCIEDAD ANONIMA</t>
  </si>
  <si>
    <t>Adquisición de Sierra de banco Alimentación: 110 Voltio; Capacidad de corte: 3 Pulgadas; Disco: 10 Pulgadas; Potencia: 3 Caballo de Fuerza; Velocidad: 5000 revoluciones por minuto (rpm), lo solicitado será utilizado para cortar piezas de madera dentro del taller de Servicios Generales que se ubica en el sótano del edificio de la Secretaría de Inteligencia Estratégica del Estado.</t>
  </si>
  <si>
    <t>Adquisición de dos (2) unidades de Gabinete aéreo de oficina, Alto: 0.32 Metro; Ancho: 0.6 Metro; Diseño: 2 puertas; Fondo: 0.31 Metro; Material: Melamina, para ser utilizados en las instalaciones de la Dirección de Tecnologías de la Información, para organizar de las oficinas asignadas, dentro de la SIE.</t>
  </si>
  <si>
    <t>Adquisición de 8 Tubos Diámetro: 1 1/2 pulgada; Largo: 6 Metro(s); Material: Hierro galvanizado, lo solicitado será utilizado para ser instalado en el pozo mecánico que se ubica en el sótano del edificio de la Secretaría de Inteligencia Estratégica del Estado.</t>
  </si>
  <si>
    <t>PRODUCTOS METALÚRGICOS NO FÉRRICOS</t>
  </si>
  <si>
    <t>Adquisición de Parrilla asadora eléctrica Contiene: Tapadera de acero inoxidable; Potencia: 1200 Vatio; Superficie de cocción: 6.81 x 16.73 pulgadas, lo solicitado será utilizado para cocinar alimentos en la cocina del 5to. Nivel del edificio de la Secretaría de Inteligencia Estratégica del Estado.</t>
  </si>
  <si>
    <t>Adquisición de Impresora Multifuncional Capacidad de bandejas: 1 de 250 hojas y 1 multipropósito de 100 hojas; Ciclo de trabajo mensual: 80000 páginas; Conectividad: Usb y ethernet; Funciones: Impresión, copiado y escaneo; Resolución de impresión: 1200 x 1200 puntos por pulgada (ppp); Tecnología: Láser a color; Velocidad de impresión: 42 páginas por minuto (ppm), Lo solicitado será utilizado por la Dirección Administrativa para el desarrollo de sus funciones diarias en la SIE.</t>
  </si>
  <si>
    <t>COMPAÑIA INTERNACIONAL DE PRODUCTOS Y SERVICIOS SOCIEDAD ANONIMA</t>
  </si>
  <si>
    <t>Adquisición de 22 Silla ejecutiva Altura: Ajustable; Diseño: Ergonómico con apoyabrazos, apoyacabeza y apoyo lumbar; Material de estructura: Metal y polipropileno; Material de tapizado: Tela y mesh; Rodos: 5, las sillas solicitadas serán para reemplazar las que se encuentran en mal estado en las diferentes direcciones de la Secretaría de Inteligencia Estratégica del Estado.</t>
  </si>
  <si>
    <t>OFIEQUIPOS  SOCIEDAD ANÓNIMA</t>
  </si>
  <si>
    <t>Adquisición de una (1) Puerta abatible doble, Material: metal; alto: 2.1 metros; ancho 1.7 metros, lo solicitado será instalado para mejorar el acceso al basurero institucional que se ubica en el sótano del edificio de la Secretaría de Inteligencia Estratégica del Estado.</t>
  </si>
  <si>
    <t>Adquisición de 6 unidades de cangrejo de metal, 12" de largo, Tipo: Ajustable, 6 unidades de Alicate, Cromo-vanadio 7" de largo y 3 unidades de llave stilson de acero al carbono, tamaño de 12", para ser utilizados para mejorar el equipamiento que la sección de Servicios Generales utiliza para realizar mantenimientos e instalaciones varias dentro del edificio de la SIE.</t>
  </si>
  <si>
    <t>DISTRIBUIDORA Y REMODELACIONES KAIROS - SOCIEDAD ANÓNIMA</t>
  </si>
  <si>
    <t>Servicio de reparación de tapicería vehículo, el servicio solicitado será utilizado para el vehículo tipo Camioneta, marca Toyota, Línea Prado, color Gris Metálico, modelo 2012, propiedad de la Secretaría de Inteligencia Estratégica del Estado, debido a que el timón presentaba desgaste en la tapicería.</t>
  </si>
  <si>
    <t>COFIÑO STAHL Y COMPAÑIA SOCIEDAD ANONIMA</t>
  </si>
  <si>
    <t>Adquisición de Extensor HDMI inálambrico Resolución: 1080 p; Alcance: 50m; base: receptora con antena externa; emisor tipo: dongle ; Alimentación: USB, el equipo será utilizado por la Dirección de Tecnologías de la información en el salón del tercer nivel para proyectar en una TV, la cual será utilizada en las diferentes reuniones que se llevaran a cabo en SIE.</t>
  </si>
  <si>
    <t>COMPUTER DEPOT DE GUATEMALA  SOCIEDAD ANONIMA</t>
  </si>
  <si>
    <t>Adquisición de una Estantería rack tipo industrial, Alto: 2.17 mts; Ancho: 4.2 mts; Fondo: 0.3 mts; niveles de carga: 3, para ser utilizada por parte del Departamento de Almacén para resguardar y almacenar perfiles angulares y parales solicitados por el Departamento de Servicios Generales y Transportes, para los proyectos de la SIE.</t>
  </si>
  <si>
    <t>Adquisición de 2 Niples Diámetro: 1 1/2 pulgadas; Largo: 2 Mts; Material: Hierro galvanizado, 2 Niples Diámetro: 1 1/2 pulgadas; Largo: 1.5 Mts, 1 Niple Diámetro: 1 1/2 pulgadas; Largo: 1.42 Mts, 1 Niple Diámetro: 1 1/2 pulgadas; Largo: 1.85 Mts, 1 Niple Diámetro: 1 1/2 pulgadas; Largo: 0.7 Mts, 1 Niple Diámetro: 1 1/2 pulgadas; Largo: 1.93 Mts, 1 Niple Diámetro: 1 1/2 pulgadas; Largo: 1.25 Mts, 1 Codo Ángulo: 90 grados, 4 Copla con rosca Diámetro: 1 1/2 pulgada y 1 Sellador de juntas.</t>
  </si>
  <si>
    <t>ELEMENTOS Y COMPUESTOS QUÍMICOS</t>
  </si>
  <si>
    <t>PRODUCTOS DE METAL Y SUS ALEACIONES</t>
  </si>
  <si>
    <t>Un servicio de póliza de seguro de protección para equipo de cómputo, para la inclusión de 35 computadoras portátiles propiedad de la Secretaría de Inteligencia Estratégica del Estado dentro de la Póliza de seguro número EE-635, para protección del equipo ante cualquier riesgo o percance imprevisto con vigencia del 23 de octubre 2024 al 23 de agosto de 2025.</t>
  </si>
  <si>
    <t>CREDITO HIPOTECARIO NACIONAL DE GUATEMALA</t>
  </si>
  <si>
    <t>PRIMAS Y GASTOS DE SEGUROS Y FIANZAS</t>
  </si>
  <si>
    <t>Servicio de mantenimiento para 2 elevadores, el servicio solicitado será para realizar el mantenimiento preventivo de los elevadores marca DOVER EF0564 y EF0565, ubicados en el edificio de la Secretaría de Inteligencia Estratégica del Estado, correspondiente al mes de octubre de 2024.</t>
  </si>
  <si>
    <t>Servicio de reparación a 2 secadoras; Cambio de faja y cambio de rodos, Servicio de reparación a cámara Refrigerante; Cambio de manecilla de puerta y Servicio de reparación a refrigeradora mini bar; Cambio de bandeja de agua de drenaje, Lo solicitado será utilizado para realizar mantenimiento correctivo a 4 equipos de línea blanca que se utilizan en distintas áreas dentro del edificio de la Secretaría de Inteligencia Estratégica del Estado.</t>
  </si>
  <si>
    <t>Adquisición de Tableta gráfica Alto: 13.3 Pulgadas; Ancho: 8.7 Pulgadas; Conexión: Hdmi y usb; Grosor: 0.5 Pulgadas; Incluye: Lápiz; Panel: Multi-touch, lo solicitado será utilizado por el Departamento de Desarrollo de Sistemas Informáticos para el levantado de requerimientos de los proyectos de software.</t>
  </si>
  <si>
    <t>Adquisición de una estructura metálica, Alto: 2.45 mts. Ancho: 0.8 mts. Largo: 1.25 mts, para ser utilizada por parte de Departamento de Almacén para el resguardo y almacenaje de planchas de tabla yeso solicitados por el Departamento de Servicios Administrativos Generales y Transportes para los distintos proyectos de la SIE.</t>
  </si>
  <si>
    <t>Adquisición de 50 U. de Block Alto: 20 cms; Ancho: 10 cms; Largo: 40 cms, 5 bls. de Concreto premezclado Diámetro de piedrín: 3/8¿, 2 Bolsas Mortero Consistencia: Polvo, 2 Sacos de Monocapa, 10 U. de Varilla Grado: 40; Grosor: 3/8¿, 3 U. de Varilla Grado: 40; Grosor: 1/4¿, 5 Rollos de Alambre de amarre, 2 Bolsas de Clavo; Tamaño: 2¿ y 2 Rollos de Cedazo Ancho: 1 Yarda; Ancho de la perforación: 1/16¿, para la remodelación del basurero institucional ubicado en el sótano del edificio de la SIE</t>
  </si>
  <si>
    <t>PRODUCTOS DE CEMENTO, PÓMEZ, ASBESTO Y YESO</t>
  </si>
  <si>
    <t>PRODUCTOS SIDERÚRGICOS</t>
  </si>
  <si>
    <t>CEMENTO</t>
  </si>
  <si>
    <t>SERVICIO DE CAMBIO DE ACEITE PARA UN (1) ELEVADOR DEL EDIFICIO DE LA SECRETARÍA DE INTELIGENCIA ESTRATÉGICA DEL ESTADO.</t>
  </si>
  <si>
    <t>Adquisición para la Contratación del Servicio de Enlace de Internet Primario para uso de la Secretaría de Inteligencia Estratégica del Estado</t>
  </si>
  <si>
    <t>Servicio de Enlace de Internet Secundario, para uso de los funcionarios y empleados públicos que laboran en la Secretaría de Inteligencia Estratégica del Estado, correspondiente al mes de septiembre de 2024.</t>
  </si>
  <si>
    <t>Contratación del Servicio de Telefonía Móvil para uso de la Secretaría de Inteligencia Estratégica del Estado</t>
  </si>
  <si>
    <t>Servicio de Alcantarillado Municipal de agua, lo solicitado será para cubrir el servicio municipal de alcantarillado de agua para uso del edificio de la Secretaría de Inteligencia Estratégica del Estado, según período de lectura, 18 de septiembre al 17 de octubre de 2024.</t>
  </si>
  <si>
    <t>Servicio de Energía Eléctrica, Lo solicitado será para cubrir el consumo de servicio de energía eléctrica del edificio de la Secretaría de Inteligencia Estratégica del Estado, correspondiente al mes de septiembre de 2024.</t>
  </si>
  <si>
    <t>Servicio de telefonía fija, correspondiente al mes de septiembre del 2024, utilizado en las instalaciones de la Secretaría de Inteligencia Estratégica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</si>
</sst>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6" x14ac:knownFonts="1">
    <font>
      <sz val="11"/>
      <color theme="1"/>
      <name val="Calibri"/>
      <family val="2"/>
      <scheme val="minor"/>
    </font>
    <font>
      <sz val="11"/>
      <color theme="1"/>
      <name val="Arial"/>
      <family val="2"/>
    </font>
    <font>
      <sz val="10"/>
      <color theme="1"/>
      <name val="Arial"/>
      <family val="2"/>
    </font>
    <font>
      <sz val="12"/>
      <color theme="1"/>
      <name val="Arial"/>
      <family val="2"/>
    </font>
    <font>
      <sz val="11"/>
      <color theme="1"/>
      <name val="Calibri"/>
      <family val="2"/>
      <scheme val="minor"/>
    </font>
    <font>
      <sz val="10.5"/>
      <color theme="1"/>
      <name val="Arial"/>
      <family val="2"/>
    </font>
    <font>
      <sz val="10.5"/>
      <color theme="1"/>
      <name val="Montserrat"/>
      <family val="3"/>
    </font>
    <font>
      <b/>
      <sz val="10.5"/>
      <color theme="1"/>
      <name val="Montserrat"/>
      <family val="3"/>
    </font>
    <font>
      <sz val="10.5"/>
      <color theme="0"/>
      <name val="Montserrat"/>
      <family val="3"/>
    </font>
    <font>
      <b/>
      <sz val="10.5"/>
      <name val="Montserrat"/>
      <family val="3"/>
    </font>
    <font>
      <b/>
      <sz val="10.5"/>
      <color theme="0"/>
      <name val="Altivo Regular"/>
      <family val="2"/>
    </font>
    <font>
      <sz val="10.5"/>
      <name val="Altivo Light"/>
      <family val="2"/>
    </font>
    <font>
      <sz val="10.5"/>
      <color theme="1"/>
      <name val="Altivo Light"/>
      <family val="2"/>
    </font>
    <font>
      <sz val="10.5"/>
      <color indexed="8"/>
      <name val="Altivo Light"/>
      <family val="2"/>
    </font>
    <font>
      <b/>
      <sz val="10.5"/>
      <color indexed="8"/>
      <name val="Altivo Light"/>
      <family val="2"/>
    </font>
    <font>
      <b/>
      <sz val="10.5"/>
      <color theme="1"/>
      <name val="Altivo Light"/>
      <family val="2"/>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71">
    <xf numFmtId="0" fontId="0" fillId="0" borderId="0" xfId="0"/>
    <xf numFmtId="0" fontId="1" fillId="0" borderId="0" xfId="0" applyFont="1"/>
    <xf numFmtId="0" fontId="2" fillId="0" borderId="0" xfId="0" applyFont="1"/>
    <xf numFmtId="0" fontId="3" fillId="0" borderId="0" xfId="0" applyFont="1"/>
    <xf numFmtId="0" fontId="1" fillId="3" borderId="0" xfId="0" applyFont="1" applyFill="1"/>
    <xf numFmtId="0" fontId="5" fillId="0" borderId="0" xfId="0" applyFont="1" applyAlignment="1">
      <alignment horizontal="center" vertical="center"/>
    </xf>
    <xf numFmtId="0" fontId="5" fillId="0" borderId="0" xfId="0" applyFont="1"/>
    <xf numFmtId="43" fontId="5" fillId="0" borderId="0" xfId="1" applyFont="1"/>
    <xf numFmtId="0" fontId="5" fillId="0" borderId="0" xfId="0" applyFont="1" applyAlignment="1">
      <alignment horizontal="justify" vertical="center"/>
    </xf>
    <xf numFmtId="0" fontId="6" fillId="0" borderId="0" xfId="0" applyFont="1"/>
    <xf numFmtId="0" fontId="6" fillId="0" borderId="0" xfId="0" applyFont="1" applyAlignment="1">
      <alignment horizontal="justify" vertical="center"/>
    </xf>
    <xf numFmtId="0" fontId="6" fillId="0" borderId="0" xfId="0" applyFont="1" applyAlignment="1">
      <alignment horizontal="center" vertical="center"/>
    </xf>
    <xf numFmtId="0" fontId="2" fillId="3" borderId="0" xfId="0" applyFont="1" applyFill="1"/>
    <xf numFmtId="0" fontId="8" fillId="2" borderId="5" xfId="0" applyFont="1" applyFill="1" applyBorder="1" applyAlignment="1">
      <alignment horizontal="center" vertical="center" wrapText="1"/>
    </xf>
    <xf numFmtId="0" fontId="7" fillId="0" borderId="0" xfId="0" applyFont="1" applyAlignment="1">
      <alignment horizontal="justify" vertical="center"/>
    </xf>
    <xf numFmtId="43" fontId="6" fillId="0" borderId="0" xfId="1" applyFont="1"/>
    <xf numFmtId="0" fontId="7" fillId="0" borderId="0" xfId="0" applyFont="1" applyBorder="1" applyAlignment="1">
      <alignment horizontal="center" vertical="center" wrapText="1"/>
    </xf>
    <xf numFmtId="0" fontId="1" fillId="0" borderId="0" xfId="0" applyFont="1" applyFill="1"/>
    <xf numFmtId="0" fontId="10" fillId="2" borderId="3" xfId="0" applyFont="1" applyFill="1" applyBorder="1" applyAlignment="1">
      <alignment horizontal="center" vertical="center" wrapText="1"/>
    </xf>
    <xf numFmtId="0" fontId="10" fillId="2" borderId="8" xfId="0" applyFont="1" applyFill="1" applyBorder="1" applyAlignment="1">
      <alignment horizontal="center" vertical="center"/>
    </xf>
    <xf numFmtId="0" fontId="10" fillId="2" borderId="1" xfId="0" applyFont="1" applyFill="1" applyBorder="1" applyAlignment="1">
      <alignment horizontal="justify" vertical="center"/>
    </xf>
    <xf numFmtId="0" fontId="10" fillId="2" borderId="9" xfId="0" applyFont="1" applyFill="1" applyBorder="1" applyAlignment="1">
      <alignment horizontal="center" vertical="center" wrapText="1"/>
    </xf>
    <xf numFmtId="43" fontId="10" fillId="2" borderId="6" xfId="1" applyFont="1" applyFill="1" applyBorder="1" applyAlignment="1">
      <alignment horizontal="center" vertical="center"/>
    </xf>
    <xf numFmtId="0" fontId="11" fillId="3" borderId="7"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0" borderId="1" xfId="0" quotePrefix="1" applyFont="1" applyFill="1" applyBorder="1" applyAlignment="1">
      <alignment horizontal="justify" vertical="center" wrapText="1"/>
    </xf>
    <xf numFmtId="0" fontId="12" fillId="3" borderId="1" xfId="0" applyFont="1" applyFill="1" applyBorder="1" applyAlignment="1">
      <alignment horizontal="center" vertical="center"/>
    </xf>
    <xf numFmtId="0" fontId="12" fillId="3" borderId="10" xfId="0" applyFont="1" applyFill="1" applyBorder="1" applyAlignment="1">
      <alignment horizontal="center" vertical="center" wrapText="1"/>
    </xf>
    <xf numFmtId="0" fontId="12" fillId="3" borderId="10" xfId="0" applyFont="1" applyFill="1" applyBorder="1" applyAlignment="1">
      <alignment horizontal="center" vertical="center"/>
    </xf>
    <xf numFmtId="43" fontId="12" fillId="3" borderId="4" xfId="1" applyFont="1" applyFill="1" applyBorder="1" applyAlignment="1">
      <alignment horizontal="right" vertical="center" wrapText="1"/>
    </xf>
    <xf numFmtId="0" fontId="13" fillId="0" borderId="1" xfId="0" applyFont="1" applyFill="1" applyBorder="1" applyAlignment="1">
      <alignment horizontal="justify" vertical="center" wrapText="1"/>
    </xf>
    <xf numFmtId="0" fontId="13" fillId="0" borderId="1" xfId="0" applyFont="1" applyFill="1" applyBorder="1" applyAlignment="1">
      <alignment horizontal="justify" vertical="center"/>
    </xf>
    <xf numFmtId="0" fontId="12" fillId="3" borderId="1" xfId="0" applyNumberFormat="1" applyFont="1" applyFill="1" applyBorder="1" applyAlignment="1">
      <alignment horizontal="center" vertical="center"/>
    </xf>
    <xf numFmtId="0" fontId="12" fillId="3" borderId="10" xfId="0" applyNumberFormat="1" applyFont="1" applyFill="1" applyBorder="1" applyAlignment="1">
      <alignment horizontal="center" vertical="center"/>
    </xf>
    <xf numFmtId="0" fontId="14" fillId="3" borderId="1" xfId="0" applyFont="1" applyFill="1" applyBorder="1" applyAlignment="1">
      <alignment horizontal="justify" vertical="center" wrapText="1"/>
    </xf>
    <xf numFmtId="43" fontId="15" fillId="3" borderId="4" xfId="1" applyFont="1" applyFill="1" applyBorder="1" applyAlignment="1">
      <alignment horizontal="center" vertical="center"/>
    </xf>
    <xf numFmtId="0" fontId="13" fillId="3" borderId="7" xfId="0" applyFont="1" applyFill="1" applyBorder="1" applyAlignment="1">
      <alignment horizontal="center" vertical="center"/>
    </xf>
    <xf numFmtId="0" fontId="13" fillId="3"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1" xfId="0" applyFont="1" applyFill="1" applyBorder="1" applyAlignment="1">
      <alignment horizontal="justify" vertical="center" wrapText="1"/>
    </xf>
    <xf numFmtId="0" fontId="13" fillId="3" borderId="10" xfId="0" applyFont="1" applyFill="1" applyBorder="1" applyAlignment="1">
      <alignment horizontal="center" vertical="center" wrapText="1"/>
    </xf>
    <xf numFmtId="0" fontId="13" fillId="3" borderId="1" xfId="0" applyFont="1" applyFill="1" applyBorder="1" applyAlignment="1">
      <alignment horizontal="justify" vertical="center"/>
    </xf>
    <xf numFmtId="43" fontId="12" fillId="0" borderId="4" xfId="1" applyFont="1" applyFill="1" applyBorder="1" applyAlignment="1">
      <alignment horizontal="center" vertical="center" wrapText="1"/>
    </xf>
    <xf numFmtId="43" fontId="15" fillId="3" borderId="4" xfId="1" applyFont="1" applyFill="1" applyBorder="1" applyAlignment="1">
      <alignment horizontal="right" vertical="center" wrapText="1"/>
    </xf>
    <xf numFmtId="0" fontId="13"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1" xfId="0" applyFont="1" applyFill="1" applyBorder="1" applyAlignment="1">
      <alignment horizontal="center" vertical="center"/>
    </xf>
    <xf numFmtId="43" fontId="12" fillId="0" borderId="4" xfId="1" applyFont="1" applyFill="1" applyBorder="1" applyAlignment="1">
      <alignment horizontal="right" vertical="center" wrapText="1"/>
    </xf>
    <xf numFmtId="0" fontId="13" fillId="0" borderId="11" xfId="0" applyFont="1" applyFill="1" applyBorder="1" applyAlignment="1">
      <alignment horizontal="center" vertical="center" wrapText="1"/>
    </xf>
    <xf numFmtId="0" fontId="10" fillId="2" borderId="3" xfId="0" applyFont="1" applyFill="1" applyBorder="1" applyAlignment="1">
      <alignment horizontal="center" vertical="center"/>
    </xf>
    <xf numFmtId="43" fontId="12" fillId="3" borderId="1" xfId="1" applyFont="1" applyFill="1" applyBorder="1" applyAlignment="1">
      <alignment horizontal="right" vertical="center" wrapText="1"/>
    </xf>
    <xf numFmtId="43" fontId="12" fillId="3" borderId="10" xfId="1" applyFont="1" applyFill="1" applyBorder="1" applyAlignment="1">
      <alignment horizontal="right" vertical="center" wrapText="1"/>
    </xf>
    <xf numFmtId="0" fontId="14" fillId="3" borderId="10"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6" fillId="0" borderId="0" xfId="0" applyFont="1" applyAlignment="1">
      <alignment horizontal="center"/>
    </xf>
    <xf numFmtId="0" fontId="14" fillId="3" borderId="7" xfId="0" applyFont="1" applyFill="1" applyBorder="1" applyAlignment="1">
      <alignment horizontal="center" vertical="center"/>
    </xf>
    <xf numFmtId="0" fontId="14" fillId="3"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0" borderId="0" xfId="0" applyFont="1" applyAlignment="1">
      <alignment horizontal="center"/>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5" fillId="3" borderId="1" xfId="0" applyFont="1" applyFill="1" applyBorder="1" applyAlignment="1">
      <alignment horizontal="center" vertical="center" wrapText="1"/>
    </xf>
    <xf numFmtId="4" fontId="12" fillId="3" borderId="10"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2" fillId="3" borderId="1" xfId="0" applyFont="1" applyFill="1" applyBorder="1" applyAlignment="1">
      <alignment vertical="center" wrapText="1"/>
    </xf>
  </cellXfs>
  <cellStyles count="2">
    <cellStyle name="Millares" xfId="1" builtinId="3"/>
    <cellStyle name="Normal" xfId="0" builtinId="0"/>
  </cellStyles>
  <dxfs count="0"/>
  <tableStyles count="0" defaultTableStyle="TableStyleMedium2" defaultPivotStyle="PivotStyleLight16"/>
  <colors>
    <mruColors>
      <color rgb="FFD8E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3552978</xdr:colOff>
      <xdr:row>0</xdr:row>
      <xdr:rowOff>176893</xdr:rowOff>
    </xdr:from>
    <xdr:to>
      <xdr:col>3</xdr:col>
      <xdr:colOff>190500</xdr:colOff>
      <xdr:row>6</xdr:row>
      <xdr:rowOff>27409</xdr:rowOff>
    </xdr:to>
    <xdr:pic>
      <xdr:nvPicPr>
        <xdr:cNvPr id="3" name="Imagen 2"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79799" y="176893"/>
          <a:ext cx="1087058" cy="1075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5"/>
  <sheetViews>
    <sheetView tabSelected="1" zoomScale="70" zoomScaleNormal="70" workbookViewId="0">
      <selection activeCell="G107" sqref="G107"/>
    </sheetView>
  </sheetViews>
  <sheetFormatPr baseColWidth="10" defaultRowHeight="14.25" x14ac:dyDescent="0.2"/>
  <cols>
    <col min="1" max="1" width="6.7109375" style="5" customWidth="1"/>
    <col min="2" max="2" width="28.140625" style="5" customWidth="1"/>
    <col min="3" max="3" width="66.7109375" style="8" customWidth="1"/>
    <col min="4" max="4" width="16.28515625" style="5" customWidth="1"/>
    <col min="5" max="5" width="55.85546875" style="8" customWidth="1"/>
    <col min="6" max="6" width="7.7109375" style="5" customWidth="1"/>
    <col min="7" max="7" width="33.7109375" style="5" customWidth="1"/>
    <col min="8" max="8" width="21.85546875" style="6" customWidth="1"/>
    <col min="9" max="9" width="16.7109375" style="6" customWidth="1"/>
    <col min="10" max="10" width="22.5703125" style="7" customWidth="1"/>
    <col min="11" max="16384" width="11.42578125" style="1"/>
  </cols>
  <sheetData>
    <row r="1" spans="1:10" s="3" customFormat="1" ht="16.5" customHeight="1" x14ac:dyDescent="0.3">
      <c r="A1" s="60" t="s">
        <v>3</v>
      </c>
      <c r="B1" s="60"/>
      <c r="C1" s="60"/>
      <c r="D1" s="60"/>
      <c r="E1" s="60"/>
      <c r="F1" s="60"/>
      <c r="G1" s="60"/>
      <c r="H1" s="60"/>
      <c r="I1" s="60"/>
      <c r="J1" s="60"/>
    </row>
    <row r="2" spans="1:10" s="3" customFormat="1" ht="16.5" customHeight="1" x14ac:dyDescent="0.3">
      <c r="A2" s="60" t="s">
        <v>4</v>
      </c>
      <c r="B2" s="60"/>
      <c r="C2" s="60"/>
      <c r="D2" s="60"/>
      <c r="E2" s="60"/>
      <c r="F2" s="60"/>
      <c r="G2" s="60"/>
      <c r="H2" s="60"/>
      <c r="I2" s="60"/>
      <c r="J2" s="60"/>
    </row>
    <row r="3" spans="1:10" s="3" customFormat="1" ht="16.5" customHeight="1" x14ac:dyDescent="0.3">
      <c r="A3" s="64" t="s">
        <v>5</v>
      </c>
      <c r="B3" s="64"/>
      <c r="C3" s="64"/>
      <c r="D3" s="64"/>
      <c r="E3" s="64"/>
      <c r="F3" s="64"/>
      <c r="G3" s="64"/>
      <c r="H3" s="64"/>
      <c r="I3" s="64"/>
      <c r="J3" s="64"/>
    </row>
    <row r="4" spans="1:10" s="3" customFormat="1" ht="15.75" customHeight="1" x14ac:dyDescent="0.2">
      <c r="A4" s="65" t="s">
        <v>44</v>
      </c>
      <c r="B4" s="65"/>
      <c r="C4" s="65"/>
      <c r="D4" s="65"/>
      <c r="E4" s="65"/>
      <c r="F4" s="65"/>
      <c r="G4" s="65"/>
      <c r="H4" s="65"/>
      <c r="I4" s="65"/>
      <c r="J4" s="65"/>
    </row>
    <row r="5" spans="1:10" s="3" customFormat="1" ht="15.75" customHeight="1" x14ac:dyDescent="0.2">
      <c r="A5" s="65" t="s">
        <v>9</v>
      </c>
      <c r="B5" s="65"/>
      <c r="C5" s="65"/>
      <c r="D5" s="65"/>
      <c r="E5" s="65" t="s">
        <v>9</v>
      </c>
      <c r="F5" s="65"/>
      <c r="G5" s="65"/>
      <c r="H5" s="65"/>
      <c r="I5" s="65"/>
      <c r="J5" s="65"/>
    </row>
    <row r="6" spans="1:10" s="3" customFormat="1" ht="15.75" customHeight="1" x14ac:dyDescent="0.2">
      <c r="A6" s="66" t="s">
        <v>8</v>
      </c>
      <c r="B6" s="66"/>
      <c r="C6" s="66"/>
      <c r="D6" s="66"/>
      <c r="E6" s="66" t="s">
        <v>10</v>
      </c>
      <c r="F6" s="66"/>
      <c r="G6" s="66"/>
      <c r="H6" s="66"/>
      <c r="I6" s="66"/>
      <c r="J6" s="66"/>
    </row>
    <row r="7" spans="1:10" ht="15" customHeight="1" thickBot="1" x14ac:dyDescent="0.35">
      <c r="A7" s="11"/>
      <c r="B7" s="16"/>
      <c r="C7" s="14"/>
      <c r="D7" s="11"/>
      <c r="E7" s="10"/>
      <c r="F7" s="11"/>
      <c r="G7" s="11"/>
      <c r="H7" s="9"/>
      <c r="I7" s="9"/>
      <c r="J7" s="15"/>
    </row>
    <row r="8" spans="1:10" s="2" customFormat="1" ht="65.25" customHeight="1" x14ac:dyDescent="0.2">
      <c r="A8" s="13"/>
      <c r="B8" s="18" t="s">
        <v>2</v>
      </c>
      <c r="C8" s="51" t="s">
        <v>7</v>
      </c>
      <c r="D8" s="19" t="s">
        <v>6</v>
      </c>
      <c r="E8" s="20" t="s">
        <v>13</v>
      </c>
      <c r="F8" s="63" t="s">
        <v>1</v>
      </c>
      <c r="G8" s="63"/>
      <c r="H8" s="21" t="s">
        <v>12</v>
      </c>
      <c r="I8" s="21" t="s">
        <v>14</v>
      </c>
      <c r="J8" s="22" t="s">
        <v>0</v>
      </c>
    </row>
    <row r="9" spans="1:10" s="12" customFormat="1" ht="120.75" customHeight="1" x14ac:dyDescent="0.2">
      <c r="A9" s="23">
        <v>1</v>
      </c>
      <c r="B9" s="24" t="s">
        <v>15</v>
      </c>
      <c r="C9" s="25" t="s">
        <v>45</v>
      </c>
      <c r="D9" s="26">
        <v>4925343</v>
      </c>
      <c r="E9" s="27" t="s">
        <v>46</v>
      </c>
      <c r="F9" s="28">
        <v>158</v>
      </c>
      <c r="G9" s="27" t="s">
        <v>31</v>
      </c>
      <c r="H9" s="29">
        <v>22260</v>
      </c>
      <c r="I9" s="29">
        <v>1</v>
      </c>
      <c r="J9" s="29">
        <f t="shared" ref="J9:J12" si="0">H9*I9</f>
        <v>22260</v>
      </c>
    </row>
    <row r="10" spans="1:10" s="12" customFormat="1" ht="161.25" customHeight="1" x14ac:dyDescent="0.2">
      <c r="A10" s="23">
        <v>2</v>
      </c>
      <c r="B10" s="24" t="s">
        <v>15</v>
      </c>
      <c r="C10" s="30" t="s">
        <v>47</v>
      </c>
      <c r="D10" s="28">
        <v>6328288</v>
      </c>
      <c r="E10" s="27" t="s">
        <v>34</v>
      </c>
      <c r="F10" s="28">
        <v>298</v>
      </c>
      <c r="G10" s="27" t="s">
        <v>33</v>
      </c>
      <c r="H10" s="29">
        <v>1160</v>
      </c>
      <c r="I10" s="29">
        <v>1</v>
      </c>
      <c r="J10" s="29">
        <f t="shared" si="0"/>
        <v>1160</v>
      </c>
    </row>
    <row r="11" spans="1:10" s="12" customFormat="1" ht="146.25" customHeight="1" x14ac:dyDescent="0.2">
      <c r="A11" s="23">
        <v>3</v>
      </c>
      <c r="B11" s="24" t="s">
        <v>15</v>
      </c>
      <c r="C11" s="31" t="s">
        <v>48</v>
      </c>
      <c r="D11" s="28">
        <v>26540738</v>
      </c>
      <c r="E11" s="27" t="s">
        <v>49</v>
      </c>
      <c r="F11" s="28">
        <v>289</v>
      </c>
      <c r="G11" s="27" t="s">
        <v>50</v>
      </c>
      <c r="H11" s="29">
        <v>2950</v>
      </c>
      <c r="I11" s="29">
        <v>1</v>
      </c>
      <c r="J11" s="29">
        <f t="shared" si="0"/>
        <v>2950</v>
      </c>
    </row>
    <row r="12" spans="1:10" s="12" customFormat="1" ht="158.25" customHeight="1" x14ac:dyDescent="0.2">
      <c r="A12" s="23">
        <v>4</v>
      </c>
      <c r="B12" s="24" t="s">
        <v>15</v>
      </c>
      <c r="C12" s="31" t="s">
        <v>51</v>
      </c>
      <c r="D12" s="28">
        <v>7127170</v>
      </c>
      <c r="E12" s="27" t="s">
        <v>43</v>
      </c>
      <c r="F12" s="32">
        <v>267</v>
      </c>
      <c r="G12" s="27" t="s">
        <v>52</v>
      </c>
      <c r="H12" s="29">
        <v>3240</v>
      </c>
      <c r="I12" s="29">
        <v>1</v>
      </c>
      <c r="J12" s="29">
        <f t="shared" si="0"/>
        <v>3240</v>
      </c>
    </row>
    <row r="13" spans="1:10" s="12" customFormat="1" ht="148.5" customHeight="1" x14ac:dyDescent="0.2">
      <c r="A13" s="23">
        <v>5</v>
      </c>
      <c r="B13" s="24" t="s">
        <v>15</v>
      </c>
      <c r="C13" s="31" t="s">
        <v>53</v>
      </c>
      <c r="D13" s="26">
        <v>100837697</v>
      </c>
      <c r="E13" s="27" t="s">
        <v>54</v>
      </c>
      <c r="F13" s="32">
        <v>267</v>
      </c>
      <c r="G13" s="27" t="s">
        <v>52</v>
      </c>
      <c r="H13" s="29">
        <v>23790</v>
      </c>
      <c r="I13" s="29">
        <v>1</v>
      </c>
      <c r="J13" s="29">
        <f>H13*I13</f>
        <v>23790</v>
      </c>
    </row>
    <row r="14" spans="1:10" s="12" customFormat="1" ht="118.5" customHeight="1" x14ac:dyDescent="0.2">
      <c r="A14" s="23">
        <v>6</v>
      </c>
      <c r="B14" s="24" t="s">
        <v>15</v>
      </c>
      <c r="C14" s="31" t="s">
        <v>55</v>
      </c>
      <c r="D14" s="26">
        <v>26540738</v>
      </c>
      <c r="E14" s="27" t="s">
        <v>49</v>
      </c>
      <c r="F14" s="33">
        <v>284</v>
      </c>
      <c r="G14" s="27" t="s">
        <v>56</v>
      </c>
      <c r="H14" s="29">
        <v>3159</v>
      </c>
      <c r="I14" s="29">
        <v>1</v>
      </c>
      <c r="J14" s="29">
        <f t="shared" ref="J14:J15" si="1">H14*I14</f>
        <v>3159</v>
      </c>
    </row>
    <row r="15" spans="1:10" s="12" customFormat="1" ht="118.5" customHeight="1" x14ac:dyDescent="0.2">
      <c r="A15" s="23">
        <v>7</v>
      </c>
      <c r="B15" s="24" t="s">
        <v>15</v>
      </c>
      <c r="C15" s="31" t="s">
        <v>57</v>
      </c>
      <c r="D15" s="26">
        <v>118630334</v>
      </c>
      <c r="E15" s="27" t="s">
        <v>58</v>
      </c>
      <c r="F15" s="33">
        <v>322</v>
      </c>
      <c r="G15" s="27" t="s">
        <v>20</v>
      </c>
      <c r="H15" s="29">
        <v>13140</v>
      </c>
      <c r="I15" s="29">
        <v>1</v>
      </c>
      <c r="J15" s="29">
        <f t="shared" si="1"/>
        <v>13140</v>
      </c>
    </row>
    <row r="16" spans="1:10" s="12" customFormat="1" ht="144" customHeight="1" x14ac:dyDescent="0.2">
      <c r="A16" s="23">
        <v>8</v>
      </c>
      <c r="B16" s="24" t="s">
        <v>15</v>
      </c>
      <c r="C16" s="31" t="s">
        <v>59</v>
      </c>
      <c r="D16" s="26">
        <v>118077813</v>
      </c>
      <c r="E16" s="27" t="s">
        <v>60</v>
      </c>
      <c r="F16" s="28">
        <v>329</v>
      </c>
      <c r="G16" s="27" t="s">
        <v>61</v>
      </c>
      <c r="H16" s="29">
        <v>3200</v>
      </c>
      <c r="I16" s="29">
        <v>1</v>
      </c>
      <c r="J16" s="29">
        <f>H16*I16</f>
        <v>3200</v>
      </c>
    </row>
    <row r="17" spans="1:10" s="12" customFormat="1" ht="118.5" customHeight="1" x14ac:dyDescent="0.2">
      <c r="A17" s="23">
        <v>9</v>
      </c>
      <c r="B17" s="24" t="s">
        <v>15</v>
      </c>
      <c r="C17" s="31" t="s">
        <v>62</v>
      </c>
      <c r="D17" s="26">
        <v>3306224</v>
      </c>
      <c r="E17" s="27" t="s">
        <v>63</v>
      </c>
      <c r="F17" s="28">
        <v>211</v>
      </c>
      <c r="G17" s="27" t="s">
        <v>64</v>
      </c>
      <c r="H17" s="29">
        <v>3750</v>
      </c>
      <c r="I17" s="29">
        <v>1</v>
      </c>
      <c r="J17" s="29">
        <f t="shared" ref="J17:J20" si="2">H17*I17</f>
        <v>3750</v>
      </c>
    </row>
    <row r="18" spans="1:10" s="12" customFormat="1" ht="133.5" customHeight="1" x14ac:dyDescent="0.2">
      <c r="A18" s="23">
        <v>10</v>
      </c>
      <c r="B18" s="24" t="s">
        <v>15</v>
      </c>
      <c r="C18" s="31" t="s">
        <v>65</v>
      </c>
      <c r="D18" s="26">
        <v>16900979</v>
      </c>
      <c r="E18" s="27" t="s">
        <v>37</v>
      </c>
      <c r="F18" s="28">
        <v>141</v>
      </c>
      <c r="G18" s="27" t="s">
        <v>38</v>
      </c>
      <c r="H18" s="29">
        <v>9990</v>
      </c>
      <c r="I18" s="29">
        <v>1</v>
      </c>
      <c r="J18" s="29">
        <f t="shared" si="2"/>
        <v>9990</v>
      </c>
    </row>
    <row r="19" spans="1:10" s="12" customFormat="1" ht="136.5" customHeight="1" x14ac:dyDescent="0.2">
      <c r="A19" s="23">
        <v>11</v>
      </c>
      <c r="B19" s="24" t="s">
        <v>15</v>
      </c>
      <c r="C19" s="31" t="s">
        <v>66</v>
      </c>
      <c r="D19" s="26">
        <v>16900979</v>
      </c>
      <c r="E19" s="28" t="s">
        <v>37</v>
      </c>
      <c r="F19" s="28">
        <v>141</v>
      </c>
      <c r="G19" s="27" t="s">
        <v>38</v>
      </c>
      <c r="H19" s="29">
        <v>10869</v>
      </c>
      <c r="I19" s="29">
        <v>1</v>
      </c>
      <c r="J19" s="29">
        <f t="shared" si="2"/>
        <v>10869</v>
      </c>
    </row>
    <row r="20" spans="1:10" s="12" customFormat="1" ht="118.5" customHeight="1" x14ac:dyDescent="0.2">
      <c r="A20" s="23">
        <v>12</v>
      </c>
      <c r="B20" s="24" t="s">
        <v>15</v>
      </c>
      <c r="C20" s="31" t="s">
        <v>67</v>
      </c>
      <c r="D20" s="26">
        <v>15817164</v>
      </c>
      <c r="E20" s="28" t="s">
        <v>68</v>
      </c>
      <c r="F20" s="28">
        <v>322</v>
      </c>
      <c r="G20" s="27" t="s">
        <v>20</v>
      </c>
      <c r="H20" s="29">
        <v>24990</v>
      </c>
      <c r="I20" s="29">
        <v>1</v>
      </c>
      <c r="J20" s="29">
        <f t="shared" si="2"/>
        <v>24990</v>
      </c>
    </row>
    <row r="21" spans="1:10" s="12" customFormat="1" ht="149.25" customHeight="1" x14ac:dyDescent="0.2">
      <c r="A21" s="23">
        <v>13</v>
      </c>
      <c r="B21" s="24" t="s">
        <v>15</v>
      </c>
      <c r="C21" s="31" t="s">
        <v>69</v>
      </c>
      <c r="D21" s="26">
        <v>17001536</v>
      </c>
      <c r="E21" s="28" t="s">
        <v>70</v>
      </c>
      <c r="F21" s="28">
        <v>328</v>
      </c>
      <c r="G21" s="27" t="s">
        <v>32</v>
      </c>
      <c r="H21" s="29">
        <v>24900</v>
      </c>
      <c r="I21" s="29">
        <v>1</v>
      </c>
      <c r="J21" s="29">
        <f>H21*I21</f>
        <v>24900</v>
      </c>
    </row>
    <row r="22" spans="1:10" s="12" customFormat="1" ht="149.25" customHeight="1" x14ac:dyDescent="0.2">
      <c r="A22" s="23">
        <v>14</v>
      </c>
      <c r="B22" s="24" t="s">
        <v>15</v>
      </c>
      <c r="C22" s="31" t="s">
        <v>71</v>
      </c>
      <c r="D22" s="26">
        <v>97955884</v>
      </c>
      <c r="E22" s="27" t="s">
        <v>72</v>
      </c>
      <c r="F22" s="28">
        <v>324</v>
      </c>
      <c r="G22" s="27" t="s">
        <v>73</v>
      </c>
      <c r="H22" s="29">
        <v>11876</v>
      </c>
      <c r="I22" s="29">
        <v>1</v>
      </c>
      <c r="J22" s="29">
        <f t="shared" ref="J22:J83" si="3">H22*I22</f>
        <v>11876</v>
      </c>
    </row>
    <row r="23" spans="1:10" s="12" customFormat="1" ht="149.25" customHeight="1" x14ac:dyDescent="0.2">
      <c r="A23" s="23">
        <v>15</v>
      </c>
      <c r="B23" s="24" t="s">
        <v>15</v>
      </c>
      <c r="C23" s="31" t="s">
        <v>74</v>
      </c>
      <c r="D23" s="26">
        <v>118077813</v>
      </c>
      <c r="E23" s="27" t="s">
        <v>60</v>
      </c>
      <c r="F23" s="28">
        <v>328</v>
      </c>
      <c r="G23" s="27" t="s">
        <v>32</v>
      </c>
      <c r="H23" s="29">
        <v>800</v>
      </c>
      <c r="I23" s="29">
        <v>1</v>
      </c>
      <c r="J23" s="29">
        <f t="shared" si="3"/>
        <v>800</v>
      </c>
    </row>
    <row r="24" spans="1:10" s="12" customFormat="1" ht="149.25" customHeight="1" x14ac:dyDescent="0.2">
      <c r="A24" s="23">
        <v>16</v>
      </c>
      <c r="B24" s="24" t="s">
        <v>15</v>
      </c>
      <c r="C24" s="31" t="s">
        <v>75</v>
      </c>
      <c r="D24" s="26">
        <v>70512191</v>
      </c>
      <c r="E24" s="27" t="s">
        <v>76</v>
      </c>
      <c r="F24" s="28">
        <v>329</v>
      </c>
      <c r="G24" s="27" t="s">
        <v>61</v>
      </c>
      <c r="H24" s="29">
        <v>4750</v>
      </c>
      <c r="I24" s="29">
        <v>1</v>
      </c>
      <c r="J24" s="29">
        <f t="shared" si="3"/>
        <v>4750</v>
      </c>
    </row>
    <row r="25" spans="1:10" s="12" customFormat="1" ht="149.25" customHeight="1" x14ac:dyDescent="0.2">
      <c r="A25" s="23">
        <v>17</v>
      </c>
      <c r="B25" s="24" t="s">
        <v>15</v>
      </c>
      <c r="C25" s="31" t="s">
        <v>77</v>
      </c>
      <c r="D25" s="26">
        <v>73317284</v>
      </c>
      <c r="E25" s="27" t="s">
        <v>78</v>
      </c>
      <c r="F25" s="28">
        <v>293</v>
      </c>
      <c r="G25" s="27" t="s">
        <v>79</v>
      </c>
      <c r="H25" s="53">
        <v>2520</v>
      </c>
      <c r="I25" s="29">
        <v>1</v>
      </c>
      <c r="J25" s="29">
        <f t="shared" si="3"/>
        <v>2520</v>
      </c>
    </row>
    <row r="26" spans="1:10" s="12" customFormat="1" ht="149.25" customHeight="1" x14ac:dyDescent="0.2">
      <c r="A26" s="23">
        <v>18</v>
      </c>
      <c r="B26" s="24" t="s">
        <v>15</v>
      </c>
      <c r="C26" s="31" t="s">
        <v>80</v>
      </c>
      <c r="D26" s="26">
        <v>100555284</v>
      </c>
      <c r="E26" s="27" t="s">
        <v>81</v>
      </c>
      <c r="F26" s="28">
        <v>297</v>
      </c>
      <c r="G26" s="27" t="s">
        <v>82</v>
      </c>
      <c r="H26" s="53">
        <v>2120</v>
      </c>
      <c r="I26" s="29">
        <v>1</v>
      </c>
      <c r="J26" s="29">
        <f t="shared" si="3"/>
        <v>2120</v>
      </c>
    </row>
    <row r="27" spans="1:10" s="12" customFormat="1" ht="149.25" customHeight="1" x14ac:dyDescent="0.2">
      <c r="A27" s="23">
        <v>19</v>
      </c>
      <c r="B27" s="24" t="s">
        <v>15</v>
      </c>
      <c r="C27" s="31" t="s">
        <v>83</v>
      </c>
      <c r="D27" s="26">
        <v>356557</v>
      </c>
      <c r="E27" s="27" t="s">
        <v>84</v>
      </c>
      <c r="F27" s="28">
        <v>185</v>
      </c>
      <c r="G27" s="27" t="s">
        <v>85</v>
      </c>
      <c r="H27" s="53">
        <v>1500</v>
      </c>
      <c r="I27" s="29">
        <v>1</v>
      </c>
      <c r="J27" s="29">
        <f t="shared" si="3"/>
        <v>1500</v>
      </c>
    </row>
    <row r="28" spans="1:10" s="12" customFormat="1" ht="149.25" customHeight="1" x14ac:dyDescent="0.2">
      <c r="A28" s="23">
        <v>20</v>
      </c>
      <c r="B28" s="24" t="s">
        <v>15</v>
      </c>
      <c r="C28" s="70" t="s">
        <v>86</v>
      </c>
      <c r="D28" s="69">
        <v>95831789</v>
      </c>
      <c r="E28" s="24" t="s">
        <v>87</v>
      </c>
      <c r="F28" s="27">
        <v>169</v>
      </c>
      <c r="G28" s="27" t="s">
        <v>35</v>
      </c>
      <c r="H28" s="68">
        <v>4550</v>
      </c>
      <c r="I28" s="29">
        <v>1</v>
      </c>
      <c r="J28" s="29">
        <f t="shared" si="3"/>
        <v>4550</v>
      </c>
    </row>
    <row r="29" spans="1:10" s="12" customFormat="1" ht="149.25" customHeight="1" x14ac:dyDescent="0.2">
      <c r="A29" s="23">
        <v>21</v>
      </c>
      <c r="B29" s="24" t="s">
        <v>15</v>
      </c>
      <c r="C29" s="70" t="s">
        <v>88</v>
      </c>
      <c r="D29" s="69">
        <v>89598911</v>
      </c>
      <c r="E29" s="24" t="s">
        <v>89</v>
      </c>
      <c r="F29" s="27">
        <v>297</v>
      </c>
      <c r="G29" s="27" t="s">
        <v>82</v>
      </c>
      <c r="H29" s="27">
        <v>345</v>
      </c>
      <c r="I29" s="29">
        <v>1</v>
      </c>
      <c r="J29" s="29">
        <f t="shared" si="3"/>
        <v>345</v>
      </c>
    </row>
    <row r="30" spans="1:10" s="12" customFormat="1" ht="149.25" customHeight="1" x14ac:dyDescent="0.2">
      <c r="A30" s="23"/>
      <c r="B30" s="24" t="s">
        <v>15</v>
      </c>
      <c r="C30" s="24" t="s">
        <v>88</v>
      </c>
      <c r="D30" s="69">
        <v>89598911</v>
      </c>
      <c r="E30" s="27" t="s">
        <v>89</v>
      </c>
      <c r="F30" s="27">
        <v>298</v>
      </c>
      <c r="G30" s="27" t="s">
        <v>33</v>
      </c>
      <c r="H30" s="68">
        <v>11330</v>
      </c>
      <c r="I30" s="29">
        <v>1</v>
      </c>
      <c r="J30" s="29">
        <f t="shared" si="3"/>
        <v>11330</v>
      </c>
    </row>
    <row r="31" spans="1:10" s="12" customFormat="1" ht="149.25" customHeight="1" x14ac:dyDescent="0.2">
      <c r="A31" s="23"/>
      <c r="B31" s="24" t="s">
        <v>15</v>
      </c>
      <c r="C31" s="24" t="s">
        <v>90</v>
      </c>
      <c r="D31" s="69">
        <v>3635406</v>
      </c>
      <c r="E31" s="27" t="s">
        <v>41</v>
      </c>
      <c r="F31" s="27">
        <v>232</v>
      </c>
      <c r="G31" s="27" t="s">
        <v>91</v>
      </c>
      <c r="H31" s="27">
        <v>320</v>
      </c>
      <c r="I31" s="29">
        <v>1</v>
      </c>
      <c r="J31" s="29">
        <f t="shared" si="3"/>
        <v>320</v>
      </c>
    </row>
    <row r="32" spans="1:10" s="12" customFormat="1" ht="149.25" customHeight="1" x14ac:dyDescent="0.2">
      <c r="A32" s="23"/>
      <c r="B32" s="24" t="s">
        <v>15</v>
      </c>
      <c r="C32" s="24" t="s">
        <v>90</v>
      </c>
      <c r="D32" s="69">
        <v>3635406</v>
      </c>
      <c r="E32" s="27" t="s">
        <v>41</v>
      </c>
      <c r="F32" s="27">
        <v>243</v>
      </c>
      <c r="G32" s="27" t="s">
        <v>92</v>
      </c>
      <c r="H32" s="68">
        <v>1120</v>
      </c>
      <c r="I32" s="29">
        <v>1</v>
      </c>
      <c r="J32" s="29">
        <f t="shared" si="3"/>
        <v>1120</v>
      </c>
    </row>
    <row r="33" spans="1:10" s="12" customFormat="1" ht="149.25" customHeight="1" x14ac:dyDescent="0.2">
      <c r="A33" s="23"/>
      <c r="B33" s="24" t="s">
        <v>15</v>
      </c>
      <c r="C33" s="24" t="s">
        <v>90</v>
      </c>
      <c r="D33" s="69">
        <v>3635406</v>
      </c>
      <c r="E33" s="27" t="s">
        <v>41</v>
      </c>
      <c r="F33" s="27">
        <v>268</v>
      </c>
      <c r="G33" s="27" t="s">
        <v>93</v>
      </c>
      <c r="H33" s="68">
        <v>6890</v>
      </c>
      <c r="I33" s="29">
        <v>1</v>
      </c>
      <c r="J33" s="29">
        <f t="shared" si="3"/>
        <v>6890</v>
      </c>
    </row>
    <row r="34" spans="1:10" s="12" customFormat="1" ht="149.25" customHeight="1" x14ac:dyDescent="0.2">
      <c r="A34" s="23"/>
      <c r="B34" s="24" t="s">
        <v>15</v>
      </c>
      <c r="C34" s="24" t="s">
        <v>90</v>
      </c>
      <c r="D34" s="69">
        <v>3635406</v>
      </c>
      <c r="E34" s="27" t="s">
        <v>41</v>
      </c>
      <c r="F34" s="27">
        <v>292</v>
      </c>
      <c r="G34" s="27" t="s">
        <v>42</v>
      </c>
      <c r="H34" s="68">
        <v>8862.5</v>
      </c>
      <c r="I34" s="29">
        <v>1</v>
      </c>
      <c r="J34" s="29">
        <f t="shared" si="3"/>
        <v>8862.5</v>
      </c>
    </row>
    <row r="35" spans="1:10" s="12" customFormat="1" ht="149.25" customHeight="1" x14ac:dyDescent="0.2">
      <c r="A35" s="23"/>
      <c r="B35" s="24" t="s">
        <v>15</v>
      </c>
      <c r="C35" s="24" t="s">
        <v>94</v>
      </c>
      <c r="D35" s="69">
        <v>70512191</v>
      </c>
      <c r="E35" s="27" t="s">
        <v>76</v>
      </c>
      <c r="F35" s="27">
        <v>329</v>
      </c>
      <c r="G35" s="27" t="s">
        <v>61</v>
      </c>
      <c r="H35" s="68">
        <v>23040</v>
      </c>
      <c r="I35" s="29">
        <v>1</v>
      </c>
      <c r="J35" s="29">
        <f t="shared" si="3"/>
        <v>23040</v>
      </c>
    </row>
    <row r="36" spans="1:10" s="12" customFormat="1" ht="149.25" customHeight="1" x14ac:dyDescent="0.2">
      <c r="A36" s="23"/>
      <c r="B36" s="24" t="s">
        <v>15</v>
      </c>
      <c r="C36" s="24" t="s">
        <v>95</v>
      </c>
      <c r="D36" s="69">
        <v>70512191</v>
      </c>
      <c r="E36" s="27" t="s">
        <v>76</v>
      </c>
      <c r="F36" s="27">
        <v>329</v>
      </c>
      <c r="G36" s="27" t="s">
        <v>61</v>
      </c>
      <c r="H36" s="68">
        <v>3000</v>
      </c>
      <c r="I36" s="29">
        <v>1</v>
      </c>
      <c r="J36" s="29">
        <f t="shared" si="3"/>
        <v>3000</v>
      </c>
    </row>
    <row r="37" spans="1:10" s="12" customFormat="1" ht="149.25" customHeight="1" x14ac:dyDescent="0.2">
      <c r="A37" s="23"/>
      <c r="B37" s="24" t="s">
        <v>15</v>
      </c>
      <c r="C37" s="24" t="s">
        <v>96</v>
      </c>
      <c r="D37" s="69">
        <v>24961477</v>
      </c>
      <c r="E37" s="27" t="s">
        <v>39</v>
      </c>
      <c r="F37" s="27">
        <v>211</v>
      </c>
      <c r="G37" s="27" t="s">
        <v>30</v>
      </c>
      <c r="H37" s="68">
        <v>2250</v>
      </c>
      <c r="I37" s="29">
        <v>1</v>
      </c>
      <c r="J37" s="29">
        <f t="shared" si="3"/>
        <v>2250</v>
      </c>
    </row>
    <row r="38" spans="1:10" s="12" customFormat="1" ht="149.25" customHeight="1" x14ac:dyDescent="0.2">
      <c r="A38" s="23"/>
      <c r="B38" s="24" t="s">
        <v>15</v>
      </c>
      <c r="C38" s="24" t="s">
        <v>97</v>
      </c>
      <c r="D38" s="69">
        <v>118077813</v>
      </c>
      <c r="E38" s="27" t="s">
        <v>60</v>
      </c>
      <c r="F38" s="27">
        <v>291</v>
      </c>
      <c r="G38" s="27" t="s">
        <v>98</v>
      </c>
      <c r="H38" s="68">
        <v>2180</v>
      </c>
      <c r="I38" s="29">
        <v>1</v>
      </c>
      <c r="J38" s="29">
        <f t="shared" si="3"/>
        <v>2180</v>
      </c>
    </row>
    <row r="39" spans="1:10" s="12" customFormat="1" ht="149.25" customHeight="1" x14ac:dyDescent="0.2">
      <c r="A39" s="23"/>
      <c r="B39" s="24" t="s">
        <v>15</v>
      </c>
      <c r="C39" s="24" t="s">
        <v>99</v>
      </c>
      <c r="D39" s="69">
        <v>4925343</v>
      </c>
      <c r="E39" s="27" t="s">
        <v>46</v>
      </c>
      <c r="F39" s="27">
        <v>158</v>
      </c>
      <c r="G39" s="27" t="s">
        <v>31</v>
      </c>
      <c r="H39" s="68">
        <v>13046</v>
      </c>
      <c r="I39" s="29">
        <v>1</v>
      </c>
      <c r="J39" s="29">
        <f t="shared" si="3"/>
        <v>13046</v>
      </c>
    </row>
    <row r="40" spans="1:10" s="12" customFormat="1" ht="149.25" customHeight="1" x14ac:dyDescent="0.2">
      <c r="A40" s="23"/>
      <c r="B40" s="24" t="s">
        <v>15</v>
      </c>
      <c r="C40" s="24" t="s">
        <v>100</v>
      </c>
      <c r="D40" s="69">
        <v>4887182</v>
      </c>
      <c r="E40" s="27" t="s">
        <v>101</v>
      </c>
      <c r="F40" s="27">
        <v>322</v>
      </c>
      <c r="G40" s="27" t="s">
        <v>20</v>
      </c>
      <c r="H40" s="68">
        <v>15500</v>
      </c>
      <c r="I40" s="29">
        <v>1</v>
      </c>
      <c r="J40" s="29">
        <f t="shared" si="3"/>
        <v>15500</v>
      </c>
    </row>
    <row r="41" spans="1:10" s="12" customFormat="1" ht="149.25" customHeight="1" x14ac:dyDescent="0.2">
      <c r="A41" s="23"/>
      <c r="B41" s="24" t="s">
        <v>15</v>
      </c>
      <c r="C41" s="24" t="s">
        <v>102</v>
      </c>
      <c r="D41" s="69">
        <v>7683111</v>
      </c>
      <c r="E41" s="27" t="s">
        <v>103</v>
      </c>
      <c r="F41" s="27">
        <v>169</v>
      </c>
      <c r="G41" s="27" t="s">
        <v>35</v>
      </c>
      <c r="H41" s="68">
        <v>3897</v>
      </c>
      <c r="I41" s="29">
        <v>1</v>
      </c>
      <c r="J41" s="29">
        <f t="shared" si="3"/>
        <v>3897</v>
      </c>
    </row>
    <row r="42" spans="1:10" s="12" customFormat="1" ht="149.25" customHeight="1" x14ac:dyDescent="0.2">
      <c r="A42" s="23"/>
      <c r="B42" s="24" t="s">
        <v>15</v>
      </c>
      <c r="C42" s="24" t="s">
        <v>104</v>
      </c>
      <c r="D42" s="69">
        <v>56299419</v>
      </c>
      <c r="E42" s="27" t="s">
        <v>105</v>
      </c>
      <c r="F42" s="27">
        <v>298</v>
      </c>
      <c r="G42" s="27" t="s">
        <v>33</v>
      </c>
      <c r="H42" s="68">
        <v>2750</v>
      </c>
      <c r="I42" s="29">
        <v>1</v>
      </c>
      <c r="J42" s="29">
        <f t="shared" si="3"/>
        <v>2750</v>
      </c>
    </row>
    <row r="43" spans="1:10" s="12" customFormat="1" ht="149.25" customHeight="1" x14ac:dyDescent="0.2">
      <c r="A43" s="23"/>
      <c r="B43" s="24" t="s">
        <v>15</v>
      </c>
      <c r="C43" s="24" t="s">
        <v>106</v>
      </c>
      <c r="D43" s="69">
        <v>4887182</v>
      </c>
      <c r="E43" s="27" t="s">
        <v>101</v>
      </c>
      <c r="F43" s="27">
        <v>292</v>
      </c>
      <c r="G43" s="27" t="s">
        <v>42</v>
      </c>
      <c r="H43" s="68">
        <v>264</v>
      </c>
      <c r="I43" s="29">
        <v>1</v>
      </c>
      <c r="J43" s="29">
        <f t="shared" si="3"/>
        <v>264</v>
      </c>
    </row>
    <row r="44" spans="1:10" s="12" customFormat="1" ht="149.25" customHeight="1" x14ac:dyDescent="0.2">
      <c r="A44" s="23"/>
      <c r="B44" s="24" t="s">
        <v>15</v>
      </c>
      <c r="C44" s="24" t="s">
        <v>107</v>
      </c>
      <c r="D44" s="69">
        <v>4887182</v>
      </c>
      <c r="E44" s="27" t="s">
        <v>101</v>
      </c>
      <c r="F44" s="27">
        <v>294</v>
      </c>
      <c r="G44" s="27" t="s">
        <v>108</v>
      </c>
      <c r="H44" s="68">
        <v>300</v>
      </c>
      <c r="I44" s="29">
        <v>1</v>
      </c>
      <c r="J44" s="29">
        <f t="shared" si="3"/>
        <v>300</v>
      </c>
    </row>
    <row r="45" spans="1:10" s="12" customFormat="1" ht="149.25" customHeight="1" x14ac:dyDescent="0.2">
      <c r="A45" s="23"/>
      <c r="B45" s="24" t="s">
        <v>15</v>
      </c>
      <c r="C45" s="24" t="s">
        <v>109</v>
      </c>
      <c r="D45" s="69">
        <v>4887182</v>
      </c>
      <c r="E45" s="27" t="s">
        <v>101</v>
      </c>
      <c r="F45" s="27">
        <v>297</v>
      </c>
      <c r="G45" s="27" t="s">
        <v>82</v>
      </c>
      <c r="H45" s="68">
        <v>1500</v>
      </c>
      <c r="I45" s="29">
        <v>1</v>
      </c>
      <c r="J45" s="29">
        <f t="shared" si="3"/>
        <v>1500</v>
      </c>
    </row>
    <row r="46" spans="1:10" s="12" customFormat="1" ht="149.25" customHeight="1" x14ac:dyDescent="0.2">
      <c r="A46" s="23"/>
      <c r="B46" s="24" t="s">
        <v>15</v>
      </c>
      <c r="C46" s="24" t="s">
        <v>110</v>
      </c>
      <c r="D46" s="69">
        <v>4887182</v>
      </c>
      <c r="E46" s="27" t="s">
        <v>101</v>
      </c>
      <c r="F46" s="27">
        <v>254</v>
      </c>
      <c r="G46" s="27" t="s">
        <v>111</v>
      </c>
      <c r="H46" s="68">
        <v>1538</v>
      </c>
      <c r="I46" s="29">
        <v>1</v>
      </c>
      <c r="J46" s="29">
        <f t="shared" si="3"/>
        <v>1538</v>
      </c>
    </row>
    <row r="47" spans="1:10" s="12" customFormat="1" ht="149.25" customHeight="1" x14ac:dyDescent="0.2">
      <c r="A47" s="23"/>
      <c r="B47" s="24" t="s">
        <v>15</v>
      </c>
      <c r="C47" s="24" t="s">
        <v>112</v>
      </c>
      <c r="D47" s="69">
        <v>4887182</v>
      </c>
      <c r="E47" s="27" t="s">
        <v>101</v>
      </c>
      <c r="F47" s="27">
        <v>299</v>
      </c>
      <c r="G47" s="27" t="s">
        <v>113</v>
      </c>
      <c r="H47" s="68">
        <v>1520</v>
      </c>
      <c r="I47" s="29">
        <v>1</v>
      </c>
      <c r="J47" s="29">
        <f t="shared" si="3"/>
        <v>1520</v>
      </c>
    </row>
    <row r="48" spans="1:10" s="12" customFormat="1" ht="149.25" customHeight="1" x14ac:dyDescent="0.2">
      <c r="A48" s="23"/>
      <c r="B48" s="24" t="s">
        <v>15</v>
      </c>
      <c r="C48" s="24" t="s">
        <v>114</v>
      </c>
      <c r="D48" s="69">
        <v>4887182</v>
      </c>
      <c r="E48" s="27" t="s">
        <v>101</v>
      </c>
      <c r="F48" s="27">
        <v>297</v>
      </c>
      <c r="G48" s="27" t="s">
        <v>82</v>
      </c>
      <c r="H48" s="68">
        <v>2750</v>
      </c>
      <c r="I48" s="29">
        <v>1</v>
      </c>
      <c r="J48" s="29">
        <f t="shared" si="3"/>
        <v>2750</v>
      </c>
    </row>
    <row r="49" spans="1:10" s="12" customFormat="1" ht="149.25" customHeight="1" x14ac:dyDescent="0.2">
      <c r="A49" s="23"/>
      <c r="B49" s="24" t="s">
        <v>15</v>
      </c>
      <c r="C49" s="24" t="s">
        <v>115</v>
      </c>
      <c r="D49" s="69">
        <v>4887182</v>
      </c>
      <c r="E49" s="27" t="s">
        <v>101</v>
      </c>
      <c r="F49" s="27">
        <v>286</v>
      </c>
      <c r="G49" s="27" t="s">
        <v>116</v>
      </c>
      <c r="H49" s="68">
        <v>615</v>
      </c>
      <c r="I49" s="29">
        <v>1</v>
      </c>
      <c r="J49" s="29">
        <f t="shared" si="3"/>
        <v>615</v>
      </c>
    </row>
    <row r="50" spans="1:10" s="12" customFormat="1" ht="149.25" customHeight="1" x14ac:dyDescent="0.2">
      <c r="A50" s="23"/>
      <c r="B50" s="24" t="s">
        <v>15</v>
      </c>
      <c r="C50" s="24" t="s">
        <v>117</v>
      </c>
      <c r="D50" s="69">
        <v>4887182</v>
      </c>
      <c r="E50" s="27" t="s">
        <v>101</v>
      </c>
      <c r="F50" s="27">
        <v>268</v>
      </c>
      <c r="G50" s="27" t="s">
        <v>93</v>
      </c>
      <c r="H50" s="68">
        <v>8420</v>
      </c>
      <c r="I50" s="29">
        <v>1</v>
      </c>
      <c r="J50" s="29">
        <f t="shared" si="3"/>
        <v>8420</v>
      </c>
    </row>
    <row r="51" spans="1:10" s="12" customFormat="1" ht="149.25" customHeight="1" x14ac:dyDescent="0.2">
      <c r="A51" s="23"/>
      <c r="B51" s="24" t="s">
        <v>15</v>
      </c>
      <c r="C51" s="24" t="s">
        <v>118</v>
      </c>
      <c r="D51" s="69">
        <v>14826097</v>
      </c>
      <c r="E51" s="27" t="s">
        <v>119</v>
      </c>
      <c r="F51" s="27">
        <v>322</v>
      </c>
      <c r="G51" s="27" t="s">
        <v>20</v>
      </c>
      <c r="H51" s="68">
        <v>24480</v>
      </c>
      <c r="I51" s="29">
        <v>1</v>
      </c>
      <c r="J51" s="29">
        <f t="shared" si="3"/>
        <v>24480</v>
      </c>
    </row>
    <row r="52" spans="1:10" s="12" customFormat="1" ht="149.25" customHeight="1" x14ac:dyDescent="0.2">
      <c r="A52" s="23"/>
      <c r="B52" s="24" t="s">
        <v>15</v>
      </c>
      <c r="C52" s="24" t="s">
        <v>120</v>
      </c>
      <c r="D52" s="69">
        <v>72620129</v>
      </c>
      <c r="E52" s="27" t="s">
        <v>121</v>
      </c>
      <c r="F52" s="27">
        <v>199</v>
      </c>
      <c r="G52" s="27" t="s">
        <v>122</v>
      </c>
      <c r="H52" s="68">
        <v>24500</v>
      </c>
      <c r="I52" s="29">
        <v>1</v>
      </c>
      <c r="J52" s="29">
        <f t="shared" si="3"/>
        <v>24500</v>
      </c>
    </row>
    <row r="53" spans="1:10" s="12" customFormat="1" ht="149.25" customHeight="1" x14ac:dyDescent="0.2">
      <c r="A53" s="23"/>
      <c r="B53" s="24" t="s">
        <v>15</v>
      </c>
      <c r="C53" s="24" t="s">
        <v>123</v>
      </c>
      <c r="D53" s="69">
        <v>34584072</v>
      </c>
      <c r="E53" s="27" t="s">
        <v>21</v>
      </c>
      <c r="F53" s="27">
        <v>286</v>
      </c>
      <c r="G53" s="27" t="s">
        <v>116</v>
      </c>
      <c r="H53" s="68">
        <v>650</v>
      </c>
      <c r="I53" s="29">
        <v>1</v>
      </c>
      <c r="J53" s="29">
        <f t="shared" si="3"/>
        <v>650</v>
      </c>
    </row>
    <row r="54" spans="1:10" s="12" customFormat="1" ht="149.25" customHeight="1" x14ac:dyDescent="0.2">
      <c r="A54" s="23"/>
      <c r="B54" s="24" t="s">
        <v>15</v>
      </c>
      <c r="C54" s="24" t="s">
        <v>124</v>
      </c>
      <c r="D54" s="69">
        <v>14826097</v>
      </c>
      <c r="E54" s="27" t="s">
        <v>119</v>
      </c>
      <c r="F54" s="27">
        <v>289</v>
      </c>
      <c r="G54" s="27" t="s">
        <v>50</v>
      </c>
      <c r="H54" s="68">
        <v>8640</v>
      </c>
      <c r="I54" s="29">
        <v>1</v>
      </c>
      <c r="J54" s="29">
        <f t="shared" si="3"/>
        <v>8640</v>
      </c>
    </row>
    <row r="55" spans="1:10" s="12" customFormat="1" ht="149.25" customHeight="1" x14ac:dyDescent="0.2">
      <c r="A55" s="23"/>
      <c r="B55" s="24" t="s">
        <v>15</v>
      </c>
      <c r="C55" s="24" t="s">
        <v>125</v>
      </c>
      <c r="D55" s="69">
        <v>70512191</v>
      </c>
      <c r="E55" s="27" t="s">
        <v>76</v>
      </c>
      <c r="F55" s="27">
        <v>322</v>
      </c>
      <c r="G55" s="27" t="s">
        <v>20</v>
      </c>
      <c r="H55" s="68">
        <v>1050</v>
      </c>
      <c r="I55" s="29">
        <v>1</v>
      </c>
      <c r="J55" s="29">
        <f t="shared" si="3"/>
        <v>1050</v>
      </c>
    </row>
    <row r="56" spans="1:10" s="12" customFormat="1" ht="149.25" customHeight="1" x14ac:dyDescent="0.2">
      <c r="A56" s="23">
        <v>22</v>
      </c>
      <c r="B56" s="24" t="s">
        <v>15</v>
      </c>
      <c r="C56" s="30" t="s">
        <v>126</v>
      </c>
      <c r="D56" s="26">
        <v>70512191</v>
      </c>
      <c r="E56" s="27" t="s">
        <v>76</v>
      </c>
      <c r="F56" s="28">
        <v>329</v>
      </c>
      <c r="G56" s="27" t="s">
        <v>61</v>
      </c>
      <c r="H56" s="29">
        <v>1750</v>
      </c>
      <c r="I56" s="29">
        <v>1</v>
      </c>
      <c r="J56" s="29">
        <f t="shared" si="3"/>
        <v>1750</v>
      </c>
    </row>
    <row r="57" spans="1:10" s="12" customFormat="1" ht="149.25" customHeight="1" x14ac:dyDescent="0.2">
      <c r="A57" s="23"/>
      <c r="B57" s="24" t="s">
        <v>15</v>
      </c>
      <c r="C57" s="30" t="s">
        <v>127</v>
      </c>
      <c r="D57" s="26">
        <v>31502555</v>
      </c>
      <c r="E57" s="27" t="s">
        <v>128</v>
      </c>
      <c r="F57" s="28">
        <v>199</v>
      </c>
      <c r="G57" s="27" t="s">
        <v>122</v>
      </c>
      <c r="H57" s="29">
        <v>8210</v>
      </c>
      <c r="I57" s="29">
        <v>1</v>
      </c>
      <c r="J57" s="29">
        <f t="shared" si="3"/>
        <v>8210</v>
      </c>
    </row>
    <row r="58" spans="1:10" s="12" customFormat="1" ht="149.25" customHeight="1" x14ac:dyDescent="0.2">
      <c r="A58" s="23"/>
      <c r="B58" s="24" t="s">
        <v>15</v>
      </c>
      <c r="C58" s="30" t="s">
        <v>129</v>
      </c>
      <c r="D58" s="26">
        <v>89771125</v>
      </c>
      <c r="E58" s="27" t="s">
        <v>40</v>
      </c>
      <c r="F58" s="28">
        <v>298</v>
      </c>
      <c r="G58" s="27" t="s">
        <v>33</v>
      </c>
      <c r="H58" s="29">
        <v>2700</v>
      </c>
      <c r="I58" s="29">
        <v>1</v>
      </c>
      <c r="J58" s="29">
        <f t="shared" si="3"/>
        <v>2700</v>
      </c>
    </row>
    <row r="59" spans="1:10" s="12" customFormat="1" ht="149.25" customHeight="1" x14ac:dyDescent="0.2">
      <c r="A59" s="23"/>
      <c r="B59" s="24" t="s">
        <v>15</v>
      </c>
      <c r="C59" s="30" t="s">
        <v>129</v>
      </c>
      <c r="D59" s="26">
        <v>89771125</v>
      </c>
      <c r="E59" s="27" t="s">
        <v>40</v>
      </c>
      <c r="F59" s="28">
        <v>289</v>
      </c>
      <c r="G59" s="27" t="s">
        <v>50</v>
      </c>
      <c r="H59" s="29">
        <v>3594</v>
      </c>
      <c r="I59" s="29">
        <v>1</v>
      </c>
      <c r="J59" s="29">
        <f t="shared" si="3"/>
        <v>3594</v>
      </c>
    </row>
    <row r="60" spans="1:10" s="12" customFormat="1" ht="149.25" customHeight="1" x14ac:dyDescent="0.2">
      <c r="A60" s="23"/>
      <c r="B60" s="24" t="s">
        <v>15</v>
      </c>
      <c r="C60" s="30" t="s">
        <v>130</v>
      </c>
      <c r="D60" s="26">
        <v>104130237</v>
      </c>
      <c r="E60" s="27" t="s">
        <v>131</v>
      </c>
      <c r="F60" s="28">
        <v>286</v>
      </c>
      <c r="G60" s="27" t="s">
        <v>116</v>
      </c>
      <c r="H60" s="29">
        <v>2280</v>
      </c>
      <c r="I60" s="29">
        <v>1</v>
      </c>
      <c r="J60" s="29">
        <f t="shared" si="3"/>
        <v>2280</v>
      </c>
    </row>
    <row r="61" spans="1:10" s="12" customFormat="1" ht="149.25" customHeight="1" x14ac:dyDescent="0.2">
      <c r="A61" s="23"/>
      <c r="B61" s="24" t="s">
        <v>15</v>
      </c>
      <c r="C61" s="30" t="s">
        <v>132</v>
      </c>
      <c r="D61" s="26">
        <v>97028649</v>
      </c>
      <c r="E61" s="27" t="s">
        <v>133</v>
      </c>
      <c r="F61" s="28">
        <v>298</v>
      </c>
      <c r="G61" s="27" t="s">
        <v>33</v>
      </c>
      <c r="H61" s="29">
        <v>1960</v>
      </c>
      <c r="I61" s="29">
        <v>1</v>
      </c>
      <c r="J61" s="29">
        <f t="shared" si="3"/>
        <v>1960</v>
      </c>
    </row>
    <row r="62" spans="1:10" s="12" customFormat="1" ht="149.25" customHeight="1" x14ac:dyDescent="0.2">
      <c r="A62" s="23"/>
      <c r="B62" s="24" t="s">
        <v>15</v>
      </c>
      <c r="C62" s="30" t="s">
        <v>134</v>
      </c>
      <c r="D62" s="26">
        <v>70512191</v>
      </c>
      <c r="E62" s="27" t="s">
        <v>76</v>
      </c>
      <c r="F62" s="28">
        <v>329</v>
      </c>
      <c r="G62" s="27" t="s">
        <v>61</v>
      </c>
      <c r="H62" s="29">
        <v>5568</v>
      </c>
      <c r="I62" s="29">
        <v>1</v>
      </c>
      <c r="J62" s="29">
        <f t="shared" si="3"/>
        <v>5568</v>
      </c>
    </row>
    <row r="63" spans="1:10" s="12" customFormat="1" ht="149.25" customHeight="1" x14ac:dyDescent="0.2">
      <c r="A63" s="23"/>
      <c r="B63" s="24" t="s">
        <v>15</v>
      </c>
      <c r="C63" s="30" t="s">
        <v>135</v>
      </c>
      <c r="D63" s="26">
        <v>4887182</v>
      </c>
      <c r="E63" s="27" t="s">
        <v>101</v>
      </c>
      <c r="F63" s="28">
        <v>322</v>
      </c>
      <c r="G63" s="27" t="s">
        <v>20</v>
      </c>
      <c r="H63" s="29">
        <v>1150</v>
      </c>
      <c r="I63" s="29">
        <v>1</v>
      </c>
      <c r="J63" s="29">
        <f t="shared" si="3"/>
        <v>1150</v>
      </c>
    </row>
    <row r="64" spans="1:10" s="12" customFormat="1" ht="149.25" customHeight="1" x14ac:dyDescent="0.2">
      <c r="A64" s="23"/>
      <c r="B64" s="24" t="s">
        <v>15</v>
      </c>
      <c r="C64" s="30" t="s">
        <v>136</v>
      </c>
      <c r="D64" s="26">
        <v>72620129</v>
      </c>
      <c r="E64" s="27" t="s">
        <v>121</v>
      </c>
      <c r="F64" s="28">
        <v>282</v>
      </c>
      <c r="G64" s="27" t="s">
        <v>137</v>
      </c>
      <c r="H64" s="29">
        <v>6240</v>
      </c>
      <c r="I64" s="29">
        <v>1</v>
      </c>
      <c r="J64" s="29">
        <f t="shared" si="3"/>
        <v>6240</v>
      </c>
    </row>
    <row r="65" spans="1:10" s="12" customFormat="1" ht="149.25" customHeight="1" x14ac:dyDescent="0.2">
      <c r="A65" s="23"/>
      <c r="B65" s="24" t="s">
        <v>15</v>
      </c>
      <c r="C65" s="30" t="s">
        <v>138</v>
      </c>
      <c r="D65" s="26">
        <v>70512191</v>
      </c>
      <c r="E65" s="27" t="s">
        <v>76</v>
      </c>
      <c r="F65" s="28">
        <v>329</v>
      </c>
      <c r="G65" s="27" t="s">
        <v>61</v>
      </c>
      <c r="H65" s="29">
        <v>1295</v>
      </c>
      <c r="I65" s="29">
        <v>1</v>
      </c>
      <c r="J65" s="29">
        <f t="shared" si="3"/>
        <v>1295</v>
      </c>
    </row>
    <row r="66" spans="1:10" s="12" customFormat="1" ht="149.25" customHeight="1" x14ac:dyDescent="0.2">
      <c r="A66" s="23"/>
      <c r="B66" s="24" t="s">
        <v>15</v>
      </c>
      <c r="C66" s="30" t="s">
        <v>139</v>
      </c>
      <c r="D66" s="26">
        <v>4863461</v>
      </c>
      <c r="E66" s="27" t="s">
        <v>140</v>
      </c>
      <c r="F66" s="28">
        <v>328</v>
      </c>
      <c r="G66" s="27" t="s">
        <v>32</v>
      </c>
      <c r="H66" s="29">
        <v>15600</v>
      </c>
      <c r="I66" s="29">
        <v>1</v>
      </c>
      <c r="J66" s="29">
        <f t="shared" si="3"/>
        <v>15600</v>
      </c>
    </row>
    <row r="67" spans="1:10" s="12" customFormat="1" ht="149.25" customHeight="1" x14ac:dyDescent="0.2">
      <c r="A67" s="23"/>
      <c r="B67" s="24" t="s">
        <v>15</v>
      </c>
      <c r="C67" s="30" t="s">
        <v>141</v>
      </c>
      <c r="D67" s="26">
        <v>120306573</v>
      </c>
      <c r="E67" s="27" t="s">
        <v>142</v>
      </c>
      <c r="F67" s="28">
        <v>322</v>
      </c>
      <c r="G67" s="27" t="s">
        <v>20</v>
      </c>
      <c r="H67" s="29">
        <v>12375</v>
      </c>
      <c r="I67" s="29">
        <v>1</v>
      </c>
      <c r="J67" s="29">
        <f t="shared" si="3"/>
        <v>12375</v>
      </c>
    </row>
    <row r="68" spans="1:10" s="12" customFormat="1" ht="149.25" customHeight="1" x14ac:dyDescent="0.2">
      <c r="A68" s="23"/>
      <c r="B68" s="24" t="s">
        <v>15</v>
      </c>
      <c r="C68" s="30" t="s">
        <v>143</v>
      </c>
      <c r="D68" s="26">
        <v>26540738</v>
      </c>
      <c r="E68" s="27" t="s">
        <v>49</v>
      </c>
      <c r="F68" s="28">
        <v>284</v>
      </c>
      <c r="G68" s="27" t="s">
        <v>56</v>
      </c>
      <c r="H68" s="29">
        <v>6084</v>
      </c>
      <c r="I68" s="29">
        <v>1</v>
      </c>
      <c r="J68" s="29">
        <f t="shared" si="3"/>
        <v>6084</v>
      </c>
    </row>
    <row r="69" spans="1:10" s="12" customFormat="1" ht="149.25" customHeight="1" x14ac:dyDescent="0.2">
      <c r="A69" s="23"/>
      <c r="B69" s="24" t="s">
        <v>15</v>
      </c>
      <c r="C69" s="30" t="s">
        <v>144</v>
      </c>
      <c r="D69" s="26">
        <v>109691385</v>
      </c>
      <c r="E69" s="27" t="s">
        <v>145</v>
      </c>
      <c r="F69" s="28">
        <v>286</v>
      </c>
      <c r="G69" s="27" t="s">
        <v>116</v>
      </c>
      <c r="H69" s="29">
        <v>1470</v>
      </c>
      <c r="I69" s="29">
        <v>1</v>
      </c>
      <c r="J69" s="29">
        <f t="shared" si="3"/>
        <v>1470</v>
      </c>
    </row>
    <row r="70" spans="1:10" s="12" customFormat="1" ht="149.25" customHeight="1" x14ac:dyDescent="0.2">
      <c r="A70" s="23"/>
      <c r="B70" s="24" t="s">
        <v>15</v>
      </c>
      <c r="C70" s="30" t="s">
        <v>146</v>
      </c>
      <c r="D70" s="26">
        <v>332917</v>
      </c>
      <c r="E70" s="27" t="s">
        <v>147</v>
      </c>
      <c r="F70" s="28">
        <v>199</v>
      </c>
      <c r="G70" s="27" t="s">
        <v>122</v>
      </c>
      <c r="H70" s="29">
        <v>2500</v>
      </c>
      <c r="I70" s="29">
        <v>1</v>
      </c>
      <c r="J70" s="29">
        <f t="shared" si="3"/>
        <v>2500</v>
      </c>
    </row>
    <row r="71" spans="1:10" s="12" customFormat="1" ht="149.25" customHeight="1" x14ac:dyDescent="0.2">
      <c r="A71" s="23"/>
      <c r="B71" s="24" t="s">
        <v>15</v>
      </c>
      <c r="C71" s="30" t="s">
        <v>148</v>
      </c>
      <c r="D71" s="26">
        <v>73282014</v>
      </c>
      <c r="E71" s="27" t="s">
        <v>149</v>
      </c>
      <c r="F71" s="28">
        <v>298</v>
      </c>
      <c r="G71" s="27" t="s">
        <v>33</v>
      </c>
      <c r="H71" s="29">
        <v>1975</v>
      </c>
      <c r="I71" s="29">
        <v>1</v>
      </c>
      <c r="J71" s="29">
        <f t="shared" si="3"/>
        <v>1975</v>
      </c>
    </row>
    <row r="72" spans="1:10" s="12" customFormat="1" ht="149.25" customHeight="1" x14ac:dyDescent="0.2">
      <c r="A72" s="23"/>
      <c r="B72" s="24" t="s">
        <v>15</v>
      </c>
      <c r="C72" s="30" t="s">
        <v>150</v>
      </c>
      <c r="D72" s="26">
        <v>26540738</v>
      </c>
      <c r="E72" s="27" t="s">
        <v>49</v>
      </c>
      <c r="F72" s="28">
        <v>322</v>
      </c>
      <c r="G72" s="27" t="s">
        <v>20</v>
      </c>
      <c r="H72" s="29">
        <v>2370</v>
      </c>
      <c r="I72" s="29">
        <v>1</v>
      </c>
      <c r="J72" s="29">
        <f t="shared" si="3"/>
        <v>2370</v>
      </c>
    </row>
    <row r="73" spans="1:10" s="12" customFormat="1" ht="149.25" customHeight="1" x14ac:dyDescent="0.2">
      <c r="A73" s="23"/>
      <c r="B73" s="24" t="s">
        <v>15</v>
      </c>
      <c r="C73" s="30" t="s">
        <v>151</v>
      </c>
      <c r="D73" s="26">
        <v>100555284</v>
      </c>
      <c r="E73" s="27" t="s">
        <v>81</v>
      </c>
      <c r="F73" s="28">
        <v>261</v>
      </c>
      <c r="G73" s="27" t="s">
        <v>152</v>
      </c>
      <c r="H73" s="29">
        <v>95</v>
      </c>
      <c r="I73" s="29">
        <v>1</v>
      </c>
      <c r="J73" s="29">
        <f t="shared" si="3"/>
        <v>95</v>
      </c>
    </row>
    <row r="74" spans="1:10" s="12" customFormat="1" ht="149.25" customHeight="1" x14ac:dyDescent="0.2">
      <c r="A74" s="23"/>
      <c r="B74" s="24" t="s">
        <v>15</v>
      </c>
      <c r="C74" s="30" t="s">
        <v>151</v>
      </c>
      <c r="D74" s="26">
        <v>100555284</v>
      </c>
      <c r="E74" s="27" t="s">
        <v>81</v>
      </c>
      <c r="F74" s="28">
        <v>283</v>
      </c>
      <c r="G74" s="27" t="s">
        <v>153</v>
      </c>
      <c r="H74" s="29">
        <v>2405</v>
      </c>
      <c r="I74" s="29">
        <v>1</v>
      </c>
      <c r="J74" s="29">
        <f t="shared" si="3"/>
        <v>2405</v>
      </c>
    </row>
    <row r="75" spans="1:10" s="12" customFormat="1" ht="149.25" customHeight="1" x14ac:dyDescent="0.2">
      <c r="A75" s="23"/>
      <c r="B75" s="24" t="s">
        <v>15</v>
      </c>
      <c r="C75" s="30" t="s">
        <v>154</v>
      </c>
      <c r="D75" s="26">
        <v>330388</v>
      </c>
      <c r="E75" s="27" t="s">
        <v>155</v>
      </c>
      <c r="F75" s="28">
        <v>191</v>
      </c>
      <c r="G75" s="27" t="s">
        <v>156</v>
      </c>
      <c r="H75" s="29">
        <v>14156.55</v>
      </c>
      <c r="I75" s="29">
        <v>1</v>
      </c>
      <c r="J75" s="29">
        <f t="shared" si="3"/>
        <v>14156.55</v>
      </c>
    </row>
    <row r="76" spans="1:10" s="12" customFormat="1" ht="149.25" customHeight="1" x14ac:dyDescent="0.2">
      <c r="A76" s="23"/>
      <c r="B76" s="24" t="s">
        <v>15</v>
      </c>
      <c r="C76" s="30" t="s">
        <v>157</v>
      </c>
      <c r="D76" s="26">
        <v>34584072</v>
      </c>
      <c r="E76" s="27" t="s">
        <v>21</v>
      </c>
      <c r="F76" s="28">
        <v>171</v>
      </c>
      <c r="G76" s="27" t="s">
        <v>22</v>
      </c>
      <c r="H76" s="29">
        <v>1365</v>
      </c>
      <c r="I76" s="29">
        <v>1</v>
      </c>
      <c r="J76" s="29">
        <f t="shared" si="3"/>
        <v>1365</v>
      </c>
    </row>
    <row r="77" spans="1:10" s="12" customFormat="1" ht="149.25" customHeight="1" x14ac:dyDescent="0.2">
      <c r="A77" s="23"/>
      <c r="B77" s="24" t="s">
        <v>15</v>
      </c>
      <c r="C77" s="30" t="s">
        <v>158</v>
      </c>
      <c r="D77" s="26">
        <v>29577969</v>
      </c>
      <c r="E77" s="27" t="s">
        <v>36</v>
      </c>
      <c r="F77" s="28">
        <v>169</v>
      </c>
      <c r="G77" s="27" t="s">
        <v>35</v>
      </c>
      <c r="H77" s="29">
        <v>1965</v>
      </c>
      <c r="I77" s="29">
        <v>1</v>
      </c>
      <c r="J77" s="29">
        <f t="shared" si="3"/>
        <v>1965</v>
      </c>
    </row>
    <row r="78" spans="1:10" s="12" customFormat="1" ht="149.25" customHeight="1" x14ac:dyDescent="0.2">
      <c r="A78" s="23"/>
      <c r="B78" s="24" t="s">
        <v>15</v>
      </c>
      <c r="C78" s="30" t="s">
        <v>159</v>
      </c>
      <c r="D78" s="26">
        <v>97955884</v>
      </c>
      <c r="E78" s="27" t="s">
        <v>72</v>
      </c>
      <c r="F78" s="28">
        <v>328</v>
      </c>
      <c r="G78" s="27" t="s">
        <v>32</v>
      </c>
      <c r="H78" s="29">
        <v>5570</v>
      </c>
      <c r="I78" s="29">
        <v>1</v>
      </c>
      <c r="J78" s="29">
        <f t="shared" si="3"/>
        <v>5570</v>
      </c>
    </row>
    <row r="79" spans="1:10" s="12" customFormat="1" ht="149.25" customHeight="1" x14ac:dyDescent="0.2">
      <c r="A79" s="23"/>
      <c r="B79" s="24" t="s">
        <v>15</v>
      </c>
      <c r="C79" s="30" t="s">
        <v>160</v>
      </c>
      <c r="D79" s="26">
        <v>26540738</v>
      </c>
      <c r="E79" s="27" t="s">
        <v>49</v>
      </c>
      <c r="F79" s="28">
        <v>284</v>
      </c>
      <c r="G79" s="27" t="s">
        <v>56</v>
      </c>
      <c r="H79" s="29">
        <v>4420</v>
      </c>
      <c r="I79" s="29">
        <v>1</v>
      </c>
      <c r="J79" s="29">
        <f t="shared" si="3"/>
        <v>4420</v>
      </c>
    </row>
    <row r="80" spans="1:10" s="12" customFormat="1" ht="149.25" customHeight="1" x14ac:dyDescent="0.2">
      <c r="A80" s="23"/>
      <c r="B80" s="24" t="s">
        <v>15</v>
      </c>
      <c r="C80" s="30" t="s">
        <v>161</v>
      </c>
      <c r="D80" s="26">
        <v>104130237</v>
      </c>
      <c r="E80" s="27" t="s">
        <v>131</v>
      </c>
      <c r="F80" s="28">
        <v>283</v>
      </c>
      <c r="G80" s="27" t="s">
        <v>153</v>
      </c>
      <c r="H80" s="29">
        <v>64</v>
      </c>
      <c r="I80" s="29">
        <v>1</v>
      </c>
      <c r="J80" s="29">
        <f t="shared" si="3"/>
        <v>64</v>
      </c>
    </row>
    <row r="81" spans="1:10" s="12" customFormat="1" ht="149.25" customHeight="1" x14ac:dyDescent="0.2">
      <c r="A81" s="23"/>
      <c r="B81" s="24" t="s">
        <v>15</v>
      </c>
      <c r="C81" s="30" t="s">
        <v>161</v>
      </c>
      <c r="D81" s="26">
        <v>104130237</v>
      </c>
      <c r="E81" s="27" t="s">
        <v>131</v>
      </c>
      <c r="F81" s="28">
        <v>275</v>
      </c>
      <c r="G81" s="27" t="s">
        <v>162</v>
      </c>
      <c r="H81" s="29">
        <v>250</v>
      </c>
      <c r="I81" s="29">
        <v>1</v>
      </c>
      <c r="J81" s="29">
        <f t="shared" si="3"/>
        <v>250</v>
      </c>
    </row>
    <row r="82" spans="1:10" s="12" customFormat="1" ht="149.25" customHeight="1" x14ac:dyDescent="0.2">
      <c r="A82" s="23"/>
      <c r="B82" s="24" t="s">
        <v>15</v>
      </c>
      <c r="C82" s="30" t="s">
        <v>161</v>
      </c>
      <c r="D82" s="26">
        <v>104130237</v>
      </c>
      <c r="E82" s="27" t="s">
        <v>131</v>
      </c>
      <c r="F82" s="28">
        <v>281</v>
      </c>
      <c r="G82" s="27" t="s">
        <v>163</v>
      </c>
      <c r="H82" s="29">
        <v>620</v>
      </c>
      <c r="I82" s="29">
        <v>1</v>
      </c>
      <c r="J82" s="29">
        <f t="shared" si="3"/>
        <v>620</v>
      </c>
    </row>
    <row r="83" spans="1:10" s="12" customFormat="1" ht="149.25" customHeight="1" x14ac:dyDescent="0.2">
      <c r="A83" s="23"/>
      <c r="B83" s="24" t="s">
        <v>15</v>
      </c>
      <c r="C83" s="30" t="s">
        <v>161</v>
      </c>
      <c r="D83" s="26">
        <v>104130237</v>
      </c>
      <c r="E83" s="27" t="s">
        <v>131</v>
      </c>
      <c r="F83" s="28">
        <v>274</v>
      </c>
      <c r="G83" s="27" t="s">
        <v>164</v>
      </c>
      <c r="H83" s="29">
        <v>630</v>
      </c>
      <c r="I83" s="29">
        <v>1</v>
      </c>
      <c r="J83" s="29">
        <f t="shared" si="3"/>
        <v>630</v>
      </c>
    </row>
    <row r="84" spans="1:10" s="4" customFormat="1" ht="27" customHeight="1" x14ac:dyDescent="0.2">
      <c r="A84" s="61"/>
      <c r="B84" s="62"/>
      <c r="C84" s="34"/>
      <c r="D84" s="28"/>
      <c r="E84" s="67" t="s">
        <v>11</v>
      </c>
      <c r="F84" s="67"/>
      <c r="G84" s="67"/>
      <c r="H84" s="67"/>
      <c r="I84" s="67"/>
      <c r="J84" s="35">
        <f>SUM(J9:J83)</f>
        <v>454933.05</v>
      </c>
    </row>
    <row r="85" spans="1:10" s="4" customFormat="1" ht="85.5" customHeight="1" x14ac:dyDescent="0.2">
      <c r="A85" s="36">
        <v>1</v>
      </c>
      <c r="B85" s="37" t="s">
        <v>16</v>
      </c>
      <c r="C85" s="31" t="s">
        <v>165</v>
      </c>
      <c r="D85" s="28">
        <v>34584072</v>
      </c>
      <c r="E85" s="24" t="s">
        <v>21</v>
      </c>
      <c r="F85" s="26">
        <v>171</v>
      </c>
      <c r="G85" s="38" t="s">
        <v>22</v>
      </c>
      <c r="H85" s="29">
        <v>31900</v>
      </c>
      <c r="I85" s="29">
        <v>1</v>
      </c>
      <c r="J85" s="29">
        <f t="shared" ref="J85" si="4">H85*I85</f>
        <v>31900</v>
      </c>
    </row>
    <row r="86" spans="1:10" s="4" customFormat="1" ht="81.75" customHeight="1" x14ac:dyDescent="0.2">
      <c r="A86" s="36">
        <v>2</v>
      </c>
      <c r="B86" s="37" t="s">
        <v>16</v>
      </c>
      <c r="C86" s="31" t="s">
        <v>166</v>
      </c>
      <c r="D86" s="28">
        <v>9929290</v>
      </c>
      <c r="E86" s="24" t="s">
        <v>23</v>
      </c>
      <c r="F86" s="26">
        <v>113</v>
      </c>
      <c r="G86" s="38" t="s">
        <v>24</v>
      </c>
      <c r="H86" s="29">
        <v>2666.61</v>
      </c>
      <c r="I86" s="29">
        <v>1</v>
      </c>
      <c r="J86" s="29">
        <f t="shared" ref="J86" si="5">H86*I86</f>
        <v>2666.61</v>
      </c>
    </row>
    <row r="87" spans="1:10" s="4" customFormat="1" ht="81.75" customHeight="1" x14ac:dyDescent="0.2">
      <c r="A87" s="36"/>
      <c r="B87" s="37" t="s">
        <v>16</v>
      </c>
      <c r="C87" s="31" t="s">
        <v>167</v>
      </c>
      <c r="D87" s="28">
        <v>64439852</v>
      </c>
      <c r="E87" s="24" t="s">
        <v>25</v>
      </c>
      <c r="F87" s="26">
        <v>113</v>
      </c>
      <c r="G87" s="38" t="s">
        <v>24</v>
      </c>
      <c r="H87" s="29">
        <v>3000</v>
      </c>
      <c r="I87" s="29">
        <v>1</v>
      </c>
      <c r="J87" s="29">
        <f t="shared" ref="J87" si="6">H87*I87</f>
        <v>3000</v>
      </c>
    </row>
    <row r="88" spans="1:10" s="4" customFormat="1" ht="26.25" customHeight="1" x14ac:dyDescent="0.2">
      <c r="A88" s="39"/>
      <c r="B88" s="37"/>
      <c r="C88" s="40"/>
      <c r="D88" s="41"/>
      <c r="E88" s="57" t="s">
        <v>11</v>
      </c>
      <c r="F88" s="58"/>
      <c r="G88" s="58"/>
      <c r="H88" s="58"/>
      <c r="I88" s="59"/>
      <c r="J88" s="35">
        <f>SUM(J85:J87)</f>
        <v>37566.61</v>
      </c>
    </row>
    <row r="89" spans="1:10" s="4" customFormat="1" ht="79.5" customHeight="1" x14ac:dyDescent="0.2">
      <c r="A89" s="39">
        <v>1</v>
      </c>
      <c r="B89" s="37" t="s">
        <v>19</v>
      </c>
      <c r="C89" s="42" t="s">
        <v>168</v>
      </c>
      <c r="D89" s="41">
        <v>9929290</v>
      </c>
      <c r="E89" s="27" t="s">
        <v>23</v>
      </c>
      <c r="F89" s="26">
        <v>113</v>
      </c>
      <c r="G89" s="38" t="s">
        <v>24</v>
      </c>
      <c r="H89" s="53">
        <v>20272.2</v>
      </c>
      <c r="I89" s="52">
        <v>1</v>
      </c>
      <c r="J89" s="52">
        <f>H89*I89</f>
        <v>20272.2</v>
      </c>
    </row>
    <row r="90" spans="1:10" s="4" customFormat="1" ht="30" customHeight="1" x14ac:dyDescent="0.2">
      <c r="A90" s="39"/>
      <c r="B90" s="37"/>
      <c r="C90" s="42"/>
      <c r="D90" s="41"/>
      <c r="E90" s="57" t="s">
        <v>11</v>
      </c>
      <c r="F90" s="58"/>
      <c r="G90" s="58"/>
      <c r="H90" s="58"/>
      <c r="I90" s="59"/>
      <c r="J90" s="44">
        <f>SUM(J89)</f>
        <v>20272.2</v>
      </c>
    </row>
    <row r="91" spans="1:10" s="17" customFormat="1" ht="81.75" customHeight="1" x14ac:dyDescent="0.2">
      <c r="A91" s="45">
        <v>1</v>
      </c>
      <c r="B91" s="46" t="s">
        <v>18</v>
      </c>
      <c r="C91" s="30" t="s">
        <v>169</v>
      </c>
      <c r="D91" s="47">
        <v>3306518</v>
      </c>
      <c r="E91" s="38" t="s">
        <v>28</v>
      </c>
      <c r="F91" s="48">
        <v>112</v>
      </c>
      <c r="G91" s="38" t="s">
        <v>29</v>
      </c>
      <c r="H91" s="43">
        <v>7079.84</v>
      </c>
      <c r="I91" s="43">
        <v>1</v>
      </c>
      <c r="J91" s="49">
        <f>H91*I91</f>
        <v>7079.84</v>
      </c>
    </row>
    <row r="92" spans="1:10" s="17" customFormat="1" ht="81.75" customHeight="1" x14ac:dyDescent="0.2">
      <c r="A92" s="45">
        <v>2</v>
      </c>
      <c r="B92" s="46" t="s">
        <v>18</v>
      </c>
      <c r="C92" s="30" t="s">
        <v>170</v>
      </c>
      <c r="D92" s="47">
        <v>326445</v>
      </c>
      <c r="E92" s="38" t="s">
        <v>26</v>
      </c>
      <c r="F92" s="48">
        <v>111</v>
      </c>
      <c r="G92" s="38" t="s">
        <v>27</v>
      </c>
      <c r="H92" s="43">
        <v>32441.26</v>
      </c>
      <c r="I92" s="43">
        <v>1</v>
      </c>
      <c r="J92" s="49">
        <f t="shared" ref="J92" si="7">H92*I92</f>
        <v>32441.26</v>
      </c>
    </row>
    <row r="93" spans="1:10" s="17" customFormat="1" ht="81.75" customHeight="1" x14ac:dyDescent="0.2">
      <c r="A93" s="50">
        <v>3</v>
      </c>
      <c r="B93" s="46" t="s">
        <v>18</v>
      </c>
      <c r="C93" s="30" t="s">
        <v>171</v>
      </c>
      <c r="D93" s="47">
        <v>9929290</v>
      </c>
      <c r="E93" s="38" t="s">
        <v>23</v>
      </c>
      <c r="F93" s="48">
        <v>113</v>
      </c>
      <c r="G93" s="38" t="s">
        <v>24</v>
      </c>
      <c r="H93" s="43">
        <v>1285.56</v>
      </c>
      <c r="I93" s="43">
        <v>1</v>
      </c>
      <c r="J93" s="49">
        <f t="shared" ref="J93" si="8">H93*I93</f>
        <v>1285.56</v>
      </c>
    </row>
    <row r="94" spans="1:10" ht="26.25" customHeight="1" x14ac:dyDescent="0.2">
      <c r="A94" s="39"/>
      <c r="B94" s="37"/>
      <c r="C94" s="40"/>
      <c r="D94" s="41"/>
      <c r="E94" s="57" t="s">
        <v>11</v>
      </c>
      <c r="F94" s="58"/>
      <c r="G94" s="58"/>
      <c r="H94" s="58"/>
      <c r="I94" s="59"/>
      <c r="J94" s="35">
        <f>SUM(J91:J93)</f>
        <v>40806.659999999996</v>
      </c>
    </row>
    <row r="95" spans="1:10" ht="15" x14ac:dyDescent="0.2">
      <c r="A95" s="39"/>
      <c r="B95" s="37"/>
      <c r="C95" s="40"/>
      <c r="D95" s="54" t="s">
        <v>17</v>
      </c>
      <c r="E95" s="55"/>
      <c r="F95" s="55"/>
      <c r="G95" s="55"/>
      <c r="H95" s="55"/>
      <c r="I95" s="56"/>
      <c r="J95" s="35">
        <f>J84+J88+J94+J90</f>
        <v>553578.5199999999</v>
      </c>
    </row>
  </sheetData>
  <autoFilter ref="A8:J8">
    <filterColumn colId="5" showButton="0"/>
  </autoFilter>
  <mergeCells count="13">
    <mergeCell ref="D95:I95"/>
    <mergeCell ref="E94:I94"/>
    <mergeCell ref="A1:J1"/>
    <mergeCell ref="A84:B84"/>
    <mergeCell ref="F8:G8"/>
    <mergeCell ref="A2:J2"/>
    <mergeCell ref="A3:J3"/>
    <mergeCell ref="A4:J4"/>
    <mergeCell ref="A5:J5"/>
    <mergeCell ref="A6:J6"/>
    <mergeCell ref="E84:I84"/>
    <mergeCell ref="E88:I88"/>
    <mergeCell ref="E90:I90"/>
  </mergeCells>
  <pageMargins left="0.57999999999999996" right="0.51" top="0.65" bottom="0.28999999999999998" header="0.3" footer="2.71"/>
  <pageSetup scale="34"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NUMERAL 11</vt:lpstr>
      <vt:lpstr>'REPORTE NUMERAL 11'!Área_de_impresión</vt:lpstr>
      <vt:lpstr>'REPORTE NUMERAL 11'!Títulos_a_imprimir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2024-10-01T15:42:00Z</cp:lastPrinted>
  <dcterms:created xsi:type="dcterms:W3CDTF">2018-07-04T14:55:56Z</dcterms:created>
  <dcterms:modified xsi:type="dcterms:W3CDTF">2024-11-04T19:42:01Z</dcterms:modified>
</cp:coreProperties>
</file>