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SEPTIEMBRE\NUMERAL 11\FORMATO SIE\"/>
    </mc:Choice>
  </mc:AlternateContent>
  <bookViews>
    <workbookView xWindow="0" yWindow="0" windowWidth="28800" windowHeight="11385"/>
  </bookViews>
  <sheets>
    <sheet name="REPORTE NUMERAL 11" sheetId="1" r:id="rId1"/>
  </sheets>
  <definedNames>
    <definedName name="_xlnm._FilterDatabase" localSheetId="0" hidden="1">'REPORTE NUMERAL 11'!$A$8:$J$8</definedName>
    <definedName name="_xlnm.Print_Area" localSheetId="0">'REPORTE NUMERAL 11'!$A$1:$J$37</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1" l="1"/>
  <c r="J34" i="1"/>
  <c r="J33" i="1"/>
  <c r="J22" i="1" l="1"/>
  <c r="J23" i="1"/>
  <c r="J24" i="1"/>
  <c r="J25" i="1"/>
  <c r="J26" i="1"/>
  <c r="J36" i="1" l="1"/>
  <c r="J32" i="1"/>
  <c r="J30" i="1"/>
  <c r="J28" i="1"/>
  <c r="J37" i="1" l="1"/>
  <c r="J21" i="1" l="1"/>
  <c r="J9" i="1" l="1"/>
  <c r="J10" i="1"/>
  <c r="J11" i="1"/>
  <c r="J12" i="1"/>
  <c r="J17" i="1" l="1"/>
  <c r="J18" i="1"/>
  <c r="J19" i="1"/>
  <c r="J20" i="1"/>
  <c r="J16" i="1"/>
  <c r="J14" i="1"/>
  <c r="J15" i="1"/>
  <c r="J35" i="1" l="1"/>
  <c r="J38" i="1" s="1"/>
  <c r="J13" i="1" l="1"/>
  <c r="J27" i="1" s="1"/>
  <c r="J29" i="1" l="1"/>
  <c r="J31" i="1" s="1"/>
</calcChain>
</file>

<file path=xl/sharedStrings.xml><?xml version="1.0" encoding="utf-8"?>
<sst xmlns="http://schemas.openxmlformats.org/spreadsheetml/2006/main" count="125" uniqueCount="79">
  <si>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</si>
  <si>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</si>
  <si>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</si>
  <si>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</si>
  <si>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</si>
  <si>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</si>
  <si>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</si>
  <si>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</si>
  <si>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</si>
  <si>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</si>
  <si>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</si>
  <si>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</si>
  <si>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</si>
  <si>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</si>
  <si>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</si>
  <si>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</si>
  <si>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</si>
  <si>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</si>
  <si>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</si>
  <si>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</si>
  <si>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MOBILIARIO Y EQUIPO DE OFICINA</t>
  </si>
  <si>
    <t>MANTENIMIENTO Y REPARACIÓN DE MEDIOS DE TRANSPORTE</t>
  </si>
  <si>
    <t>ELEVACIONES TECNICAS SOCIEDAD ANONIMA</t>
  </si>
  <si>
    <t>MANTENIMIENTO Y REPARACIÓN DE EDIFICIOS</t>
  </si>
  <si>
    <t>TELECOMUNICACIONES DE GUATEMALA  SOCIEDAD ANONIMA</t>
  </si>
  <si>
    <t>TELEFONÍA</t>
  </si>
  <si>
    <t>INNOVA OUTSOURCING  SOCIEDAD ANONIMA</t>
  </si>
  <si>
    <t>EMPRESA ELECTRICA DE GUATEMALA SOCIEDAD ANONIMA</t>
  </si>
  <si>
    <t>ENERGÍA ELÉCTRICA</t>
  </si>
  <si>
    <t>EMPRESA MUNICIPAL DE AGUA DE LA CIUDAD DE GUATEMALA</t>
  </si>
  <si>
    <t>AGUA</t>
  </si>
  <si>
    <t>ALIMENTOS PARA PERSONAS</t>
  </si>
  <si>
    <t>DERECHOS DE BIENES INTANGIBLES</t>
  </si>
  <si>
    <t>EQUIPO DE CÓMPUTO</t>
  </si>
  <si>
    <t>ACCESORIOS Y REPUESTOS EN GENERAL</t>
  </si>
  <si>
    <t>METRICA SOCIEDAD ANONIMA</t>
  </si>
  <si>
    <t>ESTRADA VILLATORO DE ORELLANA MÓNICA ANDREA</t>
  </si>
  <si>
    <t>MANTENIMIENTO Y REPARACIÓN DE OTRAS MAQUINARIAS Y EQUIPOS</t>
  </si>
  <si>
    <t>Periodo del 01 al 30 de Septiembre de 2024</t>
  </si>
  <si>
    <t>Servicio de mantenimiento preventivo a 22 equipos de línea blanca (3 secadoras de ropa, 2 lavadoras, 15 refrigeradoras y 2 estufas) y 4 cámaras refrigerantes que se encuentran dentro de la Secretaría de Inteligencia Estratégica del Estado.</t>
  </si>
  <si>
    <t>AMBROCIO  DAVID ALFREDO</t>
  </si>
  <si>
    <t>Servicio de transporte de personas Boleto aéreo, el servicio se requiere dentro del marco de la actividad VIII Reunión del Foro Iberoamericano de Escuelas de Inteligencia FIEI, a desarrollarse del 04 al 06 de septiembre de 2024, en Santo Domingo, República Dominicana, en el que asistirá el Subsecretario de Inteligencia Estratégica del Estado de la SIE. El servicio debe brindarse de la forma siguiente: Fecha de salida: 03 de septiembre de 2024, fecha de retorno: 07 de septiembre del 2024.</t>
  </si>
  <si>
    <t>QUINTOS TRAVEL SOCIEDAD ANONIMA</t>
  </si>
  <si>
    <t>TRANSPORTE DE PERSONAS</t>
  </si>
  <si>
    <t>Adquisición de 43 Unidades de poder ininterrumpido (ups); Alarma: Audible; Capacidad de carga: 1000 Voltiamperio; Frecuencia: 60 Hercio; Número de tomas: 10; Panel de control: Lcd; Tiempo de respaldo de batería: 4 a 8 Minuto; Topología: Línea interactiva; Voltaje de entrada: 120 Voltio; Voltaje de salida: 115 a 120 Voltio, lo solicitado servirá para la protección del equipo de cómputo utilizado por el personal de la Secretaría de Inteligencia Estratégica del Estado.</t>
  </si>
  <si>
    <t>NIKAMI IMPORTACIONES   SOCIEDAD ANONIMA</t>
  </si>
  <si>
    <t>Servicio de mantenimiento para Impresora, el servicio solicitado es para brindarle mantenimiento preventivo a 31 impresoras que se encuentran activas en las diferentes Direcciones de la Secretaría de Inteligencia Estratégica del Estado.</t>
  </si>
  <si>
    <t>ARIAS SAYES JOSE MANUEL</t>
  </si>
  <si>
    <t>MANTENIMIENTO Y REPARACIÓN DE EQUIPO DE CÓMPUTO</t>
  </si>
  <si>
    <t>Adquisición de 1 Destructora de papel Capacidad de cesto: 100 Litro; Hojas al paso: 43; Material: Plástico y metal; Tipo de corte: Recto, lo solicitado será utilizado para la destrucción de documentos de la Dirección Administrativa, ubicada en el 3er. Nivel del edificio de la Secretaría de Inteligencia Estratégica del Estado.</t>
  </si>
  <si>
    <t>DISTRIBUIDORA COMERCIAL GUATEMALTECA, SOCIEDAD ANONIMA</t>
  </si>
  <si>
    <t>Adquisición de un (1) Teclado Magnético Desmontable conexión vía Bluetooth, panel táctil, teclado retro iluminado con 7 colores para tableta S9 FE del Subsecretario de Inteligencia Estratégica de esta Secretaría.</t>
  </si>
  <si>
    <t>Adquisición de ciento seis (106) Almuerzo Tipo: Alimento; para alimentación de los servidores públicos que participaron en el taller denominado: Análisis de la información cualitativa de inteligencia estratégica, para prevenir riesgos y favorecer la toma de decisiones de las Autoridades; que se impartió del 09 al 11 de septiembre de 2024, en las instalaciones de la Secretaría de Inteligencia Estratégica del Estado.</t>
  </si>
  <si>
    <t>TAJARAL, SOCIEDAD ANONIMA</t>
  </si>
  <si>
    <t>Adquisición de dos (2) Bloqueador de micrófono para evitar grabaciones en teléfono con sistema operativo IOS o equivalente; y de dos (2) Bloqueador de micrófono para evitar grabaciones en teléfono con sistema operativo Android o equivalente. Se utilizarán como instrumentos de control y seguridad ante probables riesgos de vulnerabilidades de las comunicaciones en la Secretaría de Inteligencia Estratégica del Estado.</t>
  </si>
  <si>
    <t>GRUPO ITD  SOCIEDAD ANONIMA</t>
  </si>
  <si>
    <t>Servicio de mantenimiento menor que incluye cambio de: filtro de aire; filtro de aceite; aceite 20W50 para motor y reparación que incluye: servicio de torno de volante; cambio de kit de clutch, el servicio solicitado será utilizado para el vehículo tipo automóvil, marca Toyota, línea Yaris, color Plateado metálico, modelo 2014, propiedad de la Secretaría de Inteligencia Estratégica del Estado. Debido a que llegó a su kilometraje para el servicio correspondiente.</t>
  </si>
  <si>
    <t>SERVI-AUTOS SAN JORGE SOCIEDAD ANONIMA</t>
  </si>
  <si>
    <t>Adquisición de 13 Mesas para impresora, Las mesas solicitadas anteriormente serán utilizadas para colocar  las impresoras que se encuentran distribuidas en Dirección Financiera (2), Dirección de Recolección de la Información (2), Dirección de Tecnologías de la Información (1), Unidad de Auditoría Interna (1), Unidad de Relaciones Públicas (1),  Planificación Institucional (1), Asesoría Jurídica (1), Despacho Superior (2), Dirección Administrativa (1), Centro de Formación (1) de la SIE.</t>
  </si>
  <si>
    <t>SMART OFFICE  SOCIEDAD ANONIMA</t>
  </si>
  <si>
    <t>Adquisición de 1 Gabinete de oficina Alto: 0.4 Metro; Fondo: 0.4 Metro; Largo: 2.11 Metro; Material: Melamina; Tipo: Aéreo, el gabinete solicitado, será instalado en la oficina de planificación institucional, ubicada en el segundo nivel del edificio de la Secretaría de Inteligencia Estratégica del Estado, para el resguardo y archivo de documentos oficiales.</t>
  </si>
  <si>
    <t>Adquisición de 2 Gabinetes de oficina Alto: 0.4 Metro; Ancho: 1.75 Metro; Diseño: 4 puertas; Fondo: 0.3 Metro; Material: Melamina; Tipo: Aéreo, lo solicitado anteriormente, será utilizado para el almacenamiento de los archivos y expedientes de la Dirección Financiera de la Secretaría de Inteligencia Estratégica del Estado.</t>
  </si>
  <si>
    <t>Adquisición de una (1) Licencia De AutoCAD LT 2025 Commercial New Single-user ELD, vigencia de un (1) año. Será utilizada por el Jefe del Departamento de Servicios Generales para elaborar y/o modificar planos desde su estación de trabajo, que se ubica dentro de las instalaciones de la Secretaría de Inteligencia Estratégica del Estado</t>
  </si>
  <si>
    <t>SUMINISTROS INFORMATICOS  SOCIEDAD ANONIMA</t>
  </si>
  <si>
    <t>Adquisición de 5 Credenzas Alto: 0.77 Metro; Fondo: 0.61 Metro; Gavetas: 2; Largo: 1.8 Metro; Material: Metal y melanina y 5 Muebles aéreo autosoportado para escritorio (conejera de escritorio) Alto: 0.9 Metro; Entrepaños: 1; Fondo: 0.4 Metro; Largo: 1.8 Metro; Material: Metal, las credenzas y muebles solicitados serán utilizados para sustituir a los que se encuentran en mal estado en la SIE.</t>
  </si>
  <si>
    <t>Servicio de mantenimiento a equipos de aire acondicionado, el servicio solicitado será para realizar un mantenimiento preventivo a 29 equipos de aire acondicionado que se encuentran en distintas áreas dentro de las instalaciones de la Secretaría de Inteligencia Estratégica del Estado.</t>
  </si>
  <si>
    <t>Adquisición de 192 Desinfectantes en Pastilla; 150 Paquetes de 3 Ud. de Jabón en Bola; 51 Trapeadores, 24 Envases de Limpia muebles, Propiedades: Pulidor, 50 Envases de Limpiador Líquido; Quita sarro, 20 Escobas Mediana de madera, 48 Envases de Desodorante ambiental en Aerosol y 20 Galones de Limpiavidrios en Líquido, para contar con existencia en el Departamento de Almacén y así proveer al Departamento de Servicios Generales para limpieza de Direcciones, Departamentos, Unidades de la SIE.</t>
  </si>
  <si>
    <t>PEREZ LOPEZ MIGUEL</t>
  </si>
  <si>
    <t>PRODUCTOS SANITARIOS, DE LIMPIEZA Y DE USO PERSONAL</t>
  </si>
  <si>
    <t>Servicio de mantenimiento preventivo para 2 elevadores, el servicio solicitado será para realizar el mantenimiento preventivo de los elevadores marca DOVER EF0564 y EF0565, ubicados en el edificio de la Secretaría de Inteligencia Estratégica del Estado, correspondiente al mes de septiembre de 2024.</t>
  </si>
  <si>
    <t>SERVICIO DE MANTENIMIENTO CORRECTIVO PARA UN (1) ELEVADOR DEL EDIFICIO DE LA SECRETARÍA DE INTELIGENCIA ESTRATÉGICA DEL ESTADO.</t>
  </si>
  <si>
    <t>Adquisición para la Contratación del Servicio de Enlace de Internet Primario para uso de la Secretaría de Inteligencia Estratégica del Estado correspondiente al mes de agosto 2024.</t>
  </si>
  <si>
    <t>Servicio de Enlace de Internet Secundario para uso la Secretaría de Inteligencia Estratégica del Estado correspondiente al mes de agosto 2024.</t>
  </si>
  <si>
    <t>Adquisición de Computadoras Portátiles para uso de la Secretaría de Inteligencia Estratégica del Estado.</t>
  </si>
  <si>
    <t>DATAFLEX  SOCIEDAD ANONIMA</t>
  </si>
  <si>
    <t>Contratación del Servicio de Telefonía Móvil para uso de la Secretaría de Inteligencia Estratégica del Estado correspondiente al mes de agosto 2024.</t>
  </si>
  <si>
    <t>Servicio de Alcantarillado Municipal de Agua, lo solicitado será para cubrir el servicio municipal de alcantarillado de agua para uso del edificio de la Secretaría de Inteligencia Estratégica del Estado Correspondiente al periodo de lectura del 18 de agosto al 17 de septiembre de 2024.</t>
  </si>
  <si>
    <t>Servicio de Energía Eléctrica, lo solicitado será para cubrir el consumo de servicio de energía eléctrica del edificio de la Secretaría de Inteligencia Estratégica del Estado, correspondiente al mes de agosto de 2024.</t>
  </si>
  <si>
    <t>Servicio de telefonía fija, este servicio es correspondiente al mes de agosto de 2024,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</si>
</sst>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70">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center" vertical="center"/>
    </xf>
    <xf numFmtId="0" fontId="5" fillId="0" borderId="0" xfId="0" applyFont="1" applyAlignment="1">
      <alignment horizontal="left"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1" xfId="0" applyFont="1" applyFill="1" applyBorder="1" applyAlignment="1">
      <alignment horizontal="justify" vertical="center" wrapText="1"/>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2" fillId="0" borderId="4" xfId="1" applyFont="1" applyFill="1" applyBorder="1" applyAlignment="1">
      <alignment horizontal="center" vertical="center" wrapText="1"/>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3" fillId="0"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6" fillId="0" borderId="0" xfId="0" applyFont="1" applyAlignment="1">
      <alignment horizont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3" borderId="1" xfId="0" applyFont="1" applyFill="1" applyBorder="1" applyAlignment="1">
      <alignment horizontal="center" vertical="center" wrapText="1"/>
    </xf>
    <xf numFmtId="0" fontId="10" fillId="2" borderId="3" xfId="0" applyFont="1" applyFill="1" applyBorder="1" applyAlignment="1">
      <alignment horizontal="center" vertical="center"/>
    </xf>
    <xf numFmtId="43" fontId="12" fillId="3" borderId="1" xfId="1" applyFont="1" applyFill="1" applyBorder="1" applyAlignment="1">
      <alignment horizontal="right" vertical="center" wrapText="1"/>
    </xf>
    <xf numFmtId="43" fontId="12" fillId="3" borderId="10" xfId="1" applyFont="1" applyFill="1" applyBorder="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85" zoomScaleNormal="85" workbookViewId="0">
      <selection activeCell="G35" sqref="G35"/>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3"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
      <c r="A1" s="59" t="s">
        <v>3</v>
      </c>
      <c r="B1" s="59"/>
      <c r="C1" s="59"/>
      <c r="D1" s="59"/>
      <c r="E1" s="59"/>
      <c r="F1" s="59"/>
      <c r="G1" s="59"/>
      <c r="H1" s="59"/>
      <c r="I1" s="59"/>
      <c r="J1" s="59"/>
    </row>
    <row r="2" spans="1:10" s="3" customFormat="1" ht="16.5" customHeight="1" x14ac:dyDescent="0.3">
      <c r="A2" s="59" t="s">
        <v>4</v>
      </c>
      <c r="B2" s="59"/>
      <c r="C2" s="59"/>
      <c r="D2" s="59"/>
      <c r="E2" s="59"/>
      <c r="F2" s="59"/>
      <c r="G2" s="59"/>
      <c r="H2" s="59"/>
      <c r="I2" s="59"/>
      <c r="J2" s="59"/>
    </row>
    <row r="3" spans="1:10" s="3" customFormat="1" ht="16.5" customHeight="1" x14ac:dyDescent="0.3">
      <c r="A3" s="63" t="s">
        <v>5</v>
      </c>
      <c r="B3" s="63"/>
      <c r="C3" s="63"/>
      <c r="D3" s="63"/>
      <c r="E3" s="63"/>
      <c r="F3" s="63"/>
      <c r="G3" s="63"/>
      <c r="H3" s="63"/>
      <c r="I3" s="63"/>
      <c r="J3" s="63"/>
    </row>
    <row r="4" spans="1:10" s="3" customFormat="1" ht="15.75" customHeight="1" x14ac:dyDescent="0.2">
      <c r="A4" s="64" t="s">
        <v>38</v>
      </c>
      <c r="B4" s="64"/>
      <c r="C4" s="64"/>
      <c r="D4" s="64"/>
      <c r="E4" s="64"/>
      <c r="F4" s="64"/>
      <c r="G4" s="64"/>
      <c r="H4" s="64"/>
      <c r="I4" s="64"/>
      <c r="J4" s="64"/>
    </row>
    <row r="5" spans="1:10" s="3" customFormat="1" ht="15.75" customHeight="1" x14ac:dyDescent="0.2">
      <c r="A5" s="64" t="s">
        <v>9</v>
      </c>
      <c r="B5" s="64"/>
      <c r="C5" s="64"/>
      <c r="D5" s="64"/>
      <c r="E5" s="64" t="s">
        <v>9</v>
      </c>
      <c r="F5" s="64"/>
      <c r="G5" s="64"/>
      <c r="H5" s="64"/>
      <c r="I5" s="64"/>
      <c r="J5" s="64"/>
    </row>
    <row r="6" spans="1:10" s="3" customFormat="1" ht="15.75" customHeight="1" x14ac:dyDescent="0.2">
      <c r="A6" s="65" t="s">
        <v>8</v>
      </c>
      <c r="B6" s="65"/>
      <c r="C6" s="65"/>
      <c r="D6" s="65"/>
      <c r="E6" s="65" t="s">
        <v>10</v>
      </c>
      <c r="F6" s="65"/>
      <c r="G6" s="65"/>
      <c r="H6" s="65"/>
      <c r="I6" s="65"/>
      <c r="J6" s="65"/>
    </row>
    <row r="7" spans="1:10" ht="15" customHeight="1" thickBot="1" x14ac:dyDescent="0.35">
      <c r="A7" s="12"/>
      <c r="B7" s="18"/>
      <c r="C7" s="16"/>
      <c r="D7" s="12"/>
      <c r="E7" s="11"/>
      <c r="F7" s="12"/>
      <c r="G7" s="10"/>
      <c r="H7" s="9"/>
      <c r="I7" s="9"/>
      <c r="J7" s="17"/>
    </row>
    <row r="8" spans="1:10" s="2" customFormat="1" ht="65.25" customHeight="1" x14ac:dyDescent="0.2">
      <c r="A8" s="15"/>
      <c r="B8" s="20" t="s">
        <v>2</v>
      </c>
      <c r="C8" s="67" t="s">
        <v>7</v>
      </c>
      <c r="D8" s="21" t="s">
        <v>6</v>
      </c>
      <c r="E8" s="22" t="s">
        <v>13</v>
      </c>
      <c r="F8" s="62" t="s">
        <v>1</v>
      </c>
      <c r="G8" s="62"/>
      <c r="H8" s="23" t="s">
        <v>12</v>
      </c>
      <c r="I8" s="23" t="s">
        <v>14</v>
      </c>
      <c r="J8" s="24" t="s">
        <v>0</v>
      </c>
    </row>
    <row r="9" spans="1:10" s="14" customFormat="1" ht="120.75" customHeight="1" x14ac:dyDescent="0.2">
      <c r="A9" s="25">
        <v>1</v>
      </c>
      <c r="B9" s="26" t="s">
        <v>15</v>
      </c>
      <c r="C9" s="27" t="s">
        <v>39</v>
      </c>
      <c r="D9" s="28">
        <v>29577969</v>
      </c>
      <c r="E9" s="29" t="s">
        <v>40</v>
      </c>
      <c r="F9" s="30">
        <v>169</v>
      </c>
      <c r="G9" s="29" t="s">
        <v>37</v>
      </c>
      <c r="H9" s="31">
        <v>8725</v>
      </c>
      <c r="I9" s="31">
        <v>1</v>
      </c>
      <c r="J9" s="31">
        <f t="shared" ref="J9:J12" si="0">H9*I9</f>
        <v>8725</v>
      </c>
    </row>
    <row r="10" spans="1:10" s="14" customFormat="1" ht="161.25" customHeight="1" x14ac:dyDescent="0.2">
      <c r="A10" s="25">
        <v>2</v>
      </c>
      <c r="B10" s="26" t="s">
        <v>15</v>
      </c>
      <c r="C10" s="32" t="s">
        <v>41</v>
      </c>
      <c r="D10" s="30">
        <v>16900979</v>
      </c>
      <c r="E10" s="29" t="s">
        <v>42</v>
      </c>
      <c r="F10" s="30">
        <v>141</v>
      </c>
      <c r="G10" s="29" t="s">
        <v>43</v>
      </c>
      <c r="H10" s="31">
        <v>7183</v>
      </c>
      <c r="I10" s="31">
        <v>1</v>
      </c>
      <c r="J10" s="31">
        <f t="shared" si="0"/>
        <v>7183</v>
      </c>
    </row>
    <row r="11" spans="1:10" s="14" customFormat="1" ht="146.25" customHeight="1" x14ac:dyDescent="0.2">
      <c r="A11" s="25">
        <v>3</v>
      </c>
      <c r="B11" s="26" t="s">
        <v>15</v>
      </c>
      <c r="C11" s="33" t="s">
        <v>44</v>
      </c>
      <c r="D11" s="30">
        <v>69913811</v>
      </c>
      <c r="E11" s="29" t="s">
        <v>45</v>
      </c>
      <c r="F11" s="30">
        <v>328</v>
      </c>
      <c r="G11" s="29" t="s">
        <v>33</v>
      </c>
      <c r="H11" s="31">
        <v>24725</v>
      </c>
      <c r="I11" s="31">
        <v>1</v>
      </c>
      <c r="J11" s="31">
        <f t="shared" si="0"/>
        <v>24725</v>
      </c>
    </row>
    <row r="12" spans="1:10" s="14" customFormat="1" ht="158.25" customHeight="1" x14ac:dyDescent="0.2">
      <c r="A12" s="25">
        <v>4</v>
      </c>
      <c r="B12" s="26" t="s">
        <v>15</v>
      </c>
      <c r="C12" s="33" t="s">
        <v>46</v>
      </c>
      <c r="D12" s="30">
        <v>33756406</v>
      </c>
      <c r="E12" s="29" t="s">
        <v>47</v>
      </c>
      <c r="F12" s="34">
        <v>168</v>
      </c>
      <c r="G12" s="29" t="s">
        <v>48</v>
      </c>
      <c r="H12" s="31">
        <v>9300</v>
      </c>
      <c r="I12" s="31">
        <v>1</v>
      </c>
      <c r="J12" s="31">
        <f t="shared" si="0"/>
        <v>9300</v>
      </c>
    </row>
    <row r="13" spans="1:10" s="14" customFormat="1" ht="148.5" customHeight="1" x14ac:dyDescent="0.2">
      <c r="A13" s="25">
        <v>5</v>
      </c>
      <c r="B13" s="26" t="s">
        <v>15</v>
      </c>
      <c r="C13" s="33" t="s">
        <v>49</v>
      </c>
      <c r="D13" s="28">
        <v>4899547</v>
      </c>
      <c r="E13" s="29" t="s">
        <v>50</v>
      </c>
      <c r="F13" s="34">
        <v>322</v>
      </c>
      <c r="G13" s="29" t="s">
        <v>20</v>
      </c>
      <c r="H13" s="31">
        <v>18200</v>
      </c>
      <c r="I13" s="31">
        <v>1</v>
      </c>
      <c r="J13" s="31">
        <f>H13*I13</f>
        <v>18200</v>
      </c>
    </row>
    <row r="14" spans="1:10" s="14" customFormat="1" ht="118.5" customHeight="1" x14ac:dyDescent="0.2">
      <c r="A14" s="25">
        <v>6</v>
      </c>
      <c r="B14" s="26" t="s">
        <v>15</v>
      </c>
      <c r="C14" s="33" t="s">
        <v>51</v>
      </c>
      <c r="D14" s="28">
        <v>6328288</v>
      </c>
      <c r="E14" s="29" t="s">
        <v>35</v>
      </c>
      <c r="F14" s="35">
        <v>298</v>
      </c>
      <c r="G14" s="29" t="s">
        <v>34</v>
      </c>
      <c r="H14" s="31">
        <v>935</v>
      </c>
      <c r="I14" s="31">
        <v>1</v>
      </c>
      <c r="J14" s="31">
        <f t="shared" ref="J14:J15" si="1">H14*I14</f>
        <v>935</v>
      </c>
    </row>
    <row r="15" spans="1:10" s="14" customFormat="1" ht="118.5" customHeight="1" x14ac:dyDescent="0.2">
      <c r="A15" s="25">
        <v>7</v>
      </c>
      <c r="B15" s="26" t="s">
        <v>15</v>
      </c>
      <c r="C15" s="33" t="s">
        <v>52</v>
      </c>
      <c r="D15" s="28">
        <v>24961477</v>
      </c>
      <c r="E15" s="29" t="s">
        <v>53</v>
      </c>
      <c r="F15" s="35">
        <v>211</v>
      </c>
      <c r="G15" s="29" t="s">
        <v>31</v>
      </c>
      <c r="H15" s="31">
        <v>4240</v>
      </c>
      <c r="I15" s="31">
        <v>1</v>
      </c>
      <c r="J15" s="31">
        <f t="shared" si="1"/>
        <v>4240</v>
      </c>
    </row>
    <row r="16" spans="1:10" s="14" customFormat="1" ht="144" customHeight="1" x14ac:dyDescent="0.2">
      <c r="A16" s="25">
        <v>8</v>
      </c>
      <c r="B16" s="26" t="s">
        <v>15</v>
      </c>
      <c r="C16" s="33" t="s">
        <v>54</v>
      </c>
      <c r="D16" s="28">
        <v>80187188</v>
      </c>
      <c r="E16" s="29" t="s">
        <v>55</v>
      </c>
      <c r="F16" s="30">
        <v>298</v>
      </c>
      <c r="G16" s="29" t="s">
        <v>34</v>
      </c>
      <c r="H16" s="31">
        <v>1792</v>
      </c>
      <c r="I16" s="31">
        <v>1</v>
      </c>
      <c r="J16" s="31">
        <f>H16*I16</f>
        <v>1792</v>
      </c>
    </row>
    <row r="17" spans="1:10" s="14" customFormat="1" ht="118.5" customHeight="1" x14ac:dyDescent="0.2">
      <c r="A17" s="25">
        <v>9</v>
      </c>
      <c r="B17" s="26" t="s">
        <v>15</v>
      </c>
      <c r="C17" s="33" t="s">
        <v>56</v>
      </c>
      <c r="D17" s="28">
        <v>60024607</v>
      </c>
      <c r="E17" s="29" t="s">
        <v>57</v>
      </c>
      <c r="F17" s="30">
        <v>165</v>
      </c>
      <c r="G17" s="29" t="s">
        <v>21</v>
      </c>
      <c r="H17" s="31">
        <v>5833</v>
      </c>
      <c r="I17" s="31">
        <v>1</v>
      </c>
      <c r="J17" s="31">
        <f t="shared" ref="J17:J20" si="2">H17*I17</f>
        <v>5833</v>
      </c>
    </row>
    <row r="18" spans="1:10" s="14" customFormat="1" ht="133.5" customHeight="1" x14ac:dyDescent="0.2">
      <c r="A18" s="25">
        <v>10</v>
      </c>
      <c r="B18" s="26" t="s">
        <v>15</v>
      </c>
      <c r="C18" s="33" t="s">
        <v>58</v>
      </c>
      <c r="D18" s="28">
        <v>62869396</v>
      </c>
      <c r="E18" s="29" t="s">
        <v>59</v>
      </c>
      <c r="F18" s="30">
        <v>322</v>
      </c>
      <c r="G18" s="29" t="s">
        <v>20</v>
      </c>
      <c r="H18" s="31">
        <v>1870</v>
      </c>
      <c r="I18" s="31">
        <v>1</v>
      </c>
      <c r="J18" s="31">
        <f t="shared" si="2"/>
        <v>1870</v>
      </c>
    </row>
    <row r="19" spans="1:10" s="14" customFormat="1" ht="136.5" customHeight="1" x14ac:dyDescent="0.2">
      <c r="A19" s="25">
        <v>11</v>
      </c>
      <c r="B19" s="26" t="s">
        <v>15</v>
      </c>
      <c r="C19" s="33" t="s">
        <v>58</v>
      </c>
      <c r="D19" s="28">
        <v>62869396</v>
      </c>
      <c r="E19" s="30" t="s">
        <v>59</v>
      </c>
      <c r="F19" s="30">
        <v>322</v>
      </c>
      <c r="G19" s="29" t="s">
        <v>20</v>
      </c>
      <c r="H19" s="31">
        <v>10285</v>
      </c>
      <c r="I19" s="31">
        <v>1</v>
      </c>
      <c r="J19" s="31">
        <f t="shared" si="2"/>
        <v>10285</v>
      </c>
    </row>
    <row r="20" spans="1:10" s="14" customFormat="1" ht="118.5" customHeight="1" x14ac:dyDescent="0.2">
      <c r="A20" s="25">
        <v>12</v>
      </c>
      <c r="B20" s="26" t="s">
        <v>15</v>
      </c>
      <c r="C20" s="33" t="s">
        <v>60</v>
      </c>
      <c r="D20" s="28">
        <v>62869396</v>
      </c>
      <c r="E20" s="30" t="s">
        <v>59</v>
      </c>
      <c r="F20" s="30">
        <v>322</v>
      </c>
      <c r="G20" s="29" t="s">
        <v>20</v>
      </c>
      <c r="H20" s="31">
        <v>1960</v>
      </c>
      <c r="I20" s="31">
        <v>1</v>
      </c>
      <c r="J20" s="31">
        <f t="shared" si="2"/>
        <v>1960</v>
      </c>
    </row>
    <row r="21" spans="1:10" s="14" customFormat="1" ht="149.25" customHeight="1" x14ac:dyDescent="0.2">
      <c r="A21" s="25">
        <v>13</v>
      </c>
      <c r="B21" s="26" t="s">
        <v>15</v>
      </c>
      <c r="C21" s="33" t="s">
        <v>61</v>
      </c>
      <c r="D21" s="28">
        <v>62869396</v>
      </c>
      <c r="E21" s="30" t="s">
        <v>59</v>
      </c>
      <c r="F21" s="30">
        <v>322</v>
      </c>
      <c r="G21" s="29" t="s">
        <v>20</v>
      </c>
      <c r="H21" s="31">
        <v>2620</v>
      </c>
      <c r="I21" s="31">
        <v>1</v>
      </c>
      <c r="J21" s="31">
        <f>H21*I21</f>
        <v>2620</v>
      </c>
    </row>
    <row r="22" spans="1:10" s="14" customFormat="1" ht="149.25" customHeight="1" x14ac:dyDescent="0.2">
      <c r="A22" s="25"/>
      <c r="B22" s="26" t="s">
        <v>15</v>
      </c>
      <c r="C22" s="33" t="s">
        <v>62</v>
      </c>
      <c r="D22" s="28">
        <v>89771125</v>
      </c>
      <c r="E22" s="29" t="s">
        <v>63</v>
      </c>
      <c r="F22" s="30">
        <v>158</v>
      </c>
      <c r="G22" s="29" t="s">
        <v>32</v>
      </c>
      <c r="H22" s="31">
        <v>6000</v>
      </c>
      <c r="I22" s="31">
        <v>1</v>
      </c>
      <c r="J22" s="31">
        <f t="shared" ref="J22:J26" si="3">H22*I22</f>
        <v>6000</v>
      </c>
    </row>
    <row r="23" spans="1:10" s="14" customFormat="1" ht="149.25" customHeight="1" x14ac:dyDescent="0.2">
      <c r="A23" s="25"/>
      <c r="B23" s="26" t="s">
        <v>15</v>
      </c>
      <c r="C23" s="33" t="s">
        <v>64</v>
      </c>
      <c r="D23" s="28">
        <v>62869396</v>
      </c>
      <c r="E23" s="29" t="s">
        <v>59</v>
      </c>
      <c r="F23" s="30">
        <v>322</v>
      </c>
      <c r="G23" s="29" t="s">
        <v>20</v>
      </c>
      <c r="H23" s="31">
        <v>15075</v>
      </c>
      <c r="I23" s="31">
        <v>1</v>
      </c>
      <c r="J23" s="31">
        <f t="shared" si="3"/>
        <v>15075</v>
      </c>
    </row>
    <row r="24" spans="1:10" s="14" customFormat="1" ht="149.25" customHeight="1" x14ac:dyDescent="0.2">
      <c r="A24" s="25"/>
      <c r="B24" s="26" t="s">
        <v>15</v>
      </c>
      <c r="C24" s="33" t="s">
        <v>65</v>
      </c>
      <c r="D24" s="28">
        <v>53461355</v>
      </c>
      <c r="E24" s="29" t="s">
        <v>36</v>
      </c>
      <c r="F24" s="30">
        <v>169</v>
      </c>
      <c r="G24" s="29" t="s">
        <v>37</v>
      </c>
      <c r="H24" s="31">
        <v>13050</v>
      </c>
      <c r="I24" s="31">
        <v>1</v>
      </c>
      <c r="J24" s="31">
        <f t="shared" si="3"/>
        <v>13050</v>
      </c>
    </row>
    <row r="25" spans="1:10" s="14" customFormat="1" ht="149.25" customHeight="1" x14ac:dyDescent="0.2">
      <c r="A25" s="25"/>
      <c r="B25" s="26" t="s">
        <v>15</v>
      </c>
      <c r="C25" s="33" t="s">
        <v>66</v>
      </c>
      <c r="D25" s="28">
        <v>3635406</v>
      </c>
      <c r="E25" s="29" t="s">
        <v>67</v>
      </c>
      <c r="F25" s="30">
        <v>292</v>
      </c>
      <c r="G25" s="29" t="s">
        <v>68</v>
      </c>
      <c r="H25" s="31">
        <v>10180.950000000001</v>
      </c>
      <c r="I25" s="31">
        <v>1</v>
      </c>
      <c r="J25" s="31">
        <f t="shared" si="3"/>
        <v>10180.950000000001</v>
      </c>
    </row>
    <row r="26" spans="1:10" s="14" customFormat="1" ht="149.25" customHeight="1" x14ac:dyDescent="0.2">
      <c r="A26" s="25"/>
      <c r="B26" s="26" t="s">
        <v>15</v>
      </c>
      <c r="C26" s="33" t="s">
        <v>69</v>
      </c>
      <c r="D26" s="28">
        <v>34584072</v>
      </c>
      <c r="E26" s="29" t="s">
        <v>22</v>
      </c>
      <c r="F26" s="30">
        <v>171</v>
      </c>
      <c r="G26" s="29" t="s">
        <v>23</v>
      </c>
      <c r="H26" s="31">
        <v>1365</v>
      </c>
      <c r="I26" s="31">
        <v>1</v>
      </c>
      <c r="J26" s="31">
        <f t="shared" si="3"/>
        <v>1365</v>
      </c>
    </row>
    <row r="27" spans="1:10" s="4" customFormat="1" ht="27" customHeight="1" x14ac:dyDescent="0.2">
      <c r="A27" s="60"/>
      <c r="B27" s="61"/>
      <c r="C27" s="36"/>
      <c r="D27" s="30"/>
      <c r="E27" s="66" t="s">
        <v>11</v>
      </c>
      <c r="F27" s="66"/>
      <c r="G27" s="66"/>
      <c r="H27" s="66"/>
      <c r="I27" s="66"/>
      <c r="J27" s="37">
        <f>SUM(J9:J26)</f>
        <v>143338.95000000001</v>
      </c>
    </row>
    <row r="28" spans="1:10" s="4" customFormat="1" ht="85.5" customHeight="1" x14ac:dyDescent="0.2">
      <c r="A28" s="38">
        <v>1</v>
      </c>
      <c r="B28" s="39" t="s">
        <v>16</v>
      </c>
      <c r="C28" s="33" t="s">
        <v>70</v>
      </c>
      <c r="D28" s="30">
        <v>34584072</v>
      </c>
      <c r="E28" s="26" t="s">
        <v>22</v>
      </c>
      <c r="F28" s="28">
        <v>171</v>
      </c>
      <c r="G28" s="40" t="s">
        <v>23</v>
      </c>
      <c r="H28" s="31">
        <v>85000</v>
      </c>
      <c r="I28" s="31">
        <v>1</v>
      </c>
      <c r="J28" s="31">
        <f t="shared" ref="J28" si="4">H28*I28</f>
        <v>85000</v>
      </c>
    </row>
    <row r="29" spans="1:10" s="4" customFormat="1" ht="81.75" customHeight="1" x14ac:dyDescent="0.2">
      <c r="A29" s="38">
        <v>2</v>
      </c>
      <c r="B29" s="39" t="s">
        <v>16</v>
      </c>
      <c r="C29" s="33" t="s">
        <v>71</v>
      </c>
      <c r="D29" s="30">
        <v>9929290</v>
      </c>
      <c r="E29" s="26" t="s">
        <v>24</v>
      </c>
      <c r="F29" s="28">
        <v>113</v>
      </c>
      <c r="G29" s="40" t="s">
        <v>25</v>
      </c>
      <c r="H29" s="31">
        <v>2666.67</v>
      </c>
      <c r="I29" s="31">
        <v>1</v>
      </c>
      <c r="J29" s="31">
        <f t="shared" ref="J29" si="5">H29*I29</f>
        <v>2666.67</v>
      </c>
    </row>
    <row r="30" spans="1:10" s="4" customFormat="1" ht="81.75" customHeight="1" x14ac:dyDescent="0.2">
      <c r="A30" s="38"/>
      <c r="B30" s="39" t="s">
        <v>16</v>
      </c>
      <c r="C30" s="33" t="s">
        <v>72</v>
      </c>
      <c r="D30" s="30">
        <v>64439852</v>
      </c>
      <c r="E30" s="26" t="s">
        <v>26</v>
      </c>
      <c r="F30" s="28">
        <v>113</v>
      </c>
      <c r="G30" s="40" t="s">
        <v>25</v>
      </c>
      <c r="H30" s="31">
        <v>3000</v>
      </c>
      <c r="I30" s="31">
        <v>1</v>
      </c>
      <c r="J30" s="31">
        <f t="shared" ref="J30" si="6">H30*I30</f>
        <v>3000</v>
      </c>
    </row>
    <row r="31" spans="1:10" s="4" customFormat="1" ht="26.25" customHeight="1" x14ac:dyDescent="0.2">
      <c r="A31" s="41"/>
      <c r="B31" s="39"/>
      <c r="C31" s="42"/>
      <c r="D31" s="43"/>
      <c r="E31" s="56" t="s">
        <v>11</v>
      </c>
      <c r="F31" s="57"/>
      <c r="G31" s="57"/>
      <c r="H31" s="57"/>
      <c r="I31" s="58"/>
      <c r="J31" s="37">
        <f>SUM(J28:J30)</f>
        <v>90666.67</v>
      </c>
    </row>
    <row r="32" spans="1:10" s="4" customFormat="1" ht="79.5" customHeight="1" x14ac:dyDescent="0.2">
      <c r="A32" s="41">
        <v>1</v>
      </c>
      <c r="B32" s="39" t="s">
        <v>19</v>
      </c>
      <c r="C32" s="44" t="s">
        <v>73</v>
      </c>
      <c r="D32" s="43">
        <v>7127170</v>
      </c>
      <c r="E32" s="29" t="s">
        <v>74</v>
      </c>
      <c r="F32" s="28">
        <v>328</v>
      </c>
      <c r="G32" s="40" t="s">
        <v>33</v>
      </c>
      <c r="H32" s="69">
        <v>240100</v>
      </c>
      <c r="I32" s="68">
        <v>1</v>
      </c>
      <c r="J32" s="68">
        <f>H32*I32</f>
        <v>240100</v>
      </c>
    </row>
    <row r="33" spans="1:10" s="4" customFormat="1" ht="79.5" customHeight="1" x14ac:dyDescent="0.2">
      <c r="A33" s="41">
        <v>2</v>
      </c>
      <c r="B33" s="39" t="s">
        <v>19</v>
      </c>
      <c r="C33" s="44" t="s">
        <v>75</v>
      </c>
      <c r="D33" s="43">
        <v>9929290</v>
      </c>
      <c r="E33" s="29" t="s">
        <v>24</v>
      </c>
      <c r="F33" s="28">
        <v>113</v>
      </c>
      <c r="G33" s="40" t="s">
        <v>25</v>
      </c>
      <c r="H33" s="69">
        <v>20272.2</v>
      </c>
      <c r="I33" s="68">
        <v>1</v>
      </c>
      <c r="J33" s="68">
        <f>H33*I33</f>
        <v>20272.2</v>
      </c>
    </row>
    <row r="34" spans="1:10" s="4" customFormat="1" ht="30" customHeight="1" x14ac:dyDescent="0.2">
      <c r="A34" s="41"/>
      <c r="B34" s="39"/>
      <c r="C34" s="44"/>
      <c r="D34" s="43"/>
      <c r="E34" s="56" t="s">
        <v>11</v>
      </c>
      <c r="F34" s="57"/>
      <c r="G34" s="57"/>
      <c r="H34" s="57"/>
      <c r="I34" s="58"/>
      <c r="J34" s="46">
        <f>SUM(J32+J33)</f>
        <v>260372.2</v>
      </c>
    </row>
    <row r="35" spans="1:10" s="19" customFormat="1" ht="81.75" customHeight="1" x14ac:dyDescent="0.2">
      <c r="A35" s="47">
        <v>1</v>
      </c>
      <c r="B35" s="48" t="s">
        <v>18</v>
      </c>
      <c r="C35" s="32" t="s">
        <v>76</v>
      </c>
      <c r="D35" s="49">
        <v>3306518</v>
      </c>
      <c r="E35" s="40" t="s">
        <v>29</v>
      </c>
      <c r="F35" s="50">
        <v>112</v>
      </c>
      <c r="G35" s="40" t="s">
        <v>30</v>
      </c>
      <c r="H35" s="45">
        <v>7079.84</v>
      </c>
      <c r="I35" s="45">
        <v>1</v>
      </c>
      <c r="J35" s="51">
        <f>H35*I35</f>
        <v>7079.84</v>
      </c>
    </row>
    <row r="36" spans="1:10" s="19" customFormat="1" ht="81.75" customHeight="1" x14ac:dyDescent="0.2">
      <c r="A36" s="47">
        <v>2</v>
      </c>
      <c r="B36" s="48" t="s">
        <v>18</v>
      </c>
      <c r="C36" s="32" t="s">
        <v>77</v>
      </c>
      <c r="D36" s="49">
        <v>326445</v>
      </c>
      <c r="E36" s="40" t="s">
        <v>27</v>
      </c>
      <c r="F36" s="50">
        <v>111</v>
      </c>
      <c r="G36" s="40" t="s">
        <v>28</v>
      </c>
      <c r="H36" s="45">
        <v>32277.39</v>
      </c>
      <c r="I36" s="45">
        <v>1</v>
      </c>
      <c r="J36" s="51">
        <f t="shared" ref="J36" si="7">H36*I36</f>
        <v>32277.39</v>
      </c>
    </row>
    <row r="37" spans="1:10" s="19" customFormat="1" ht="81.75" customHeight="1" x14ac:dyDescent="0.2">
      <c r="A37" s="52">
        <v>3</v>
      </c>
      <c r="B37" s="48" t="s">
        <v>18</v>
      </c>
      <c r="C37" s="32" t="s">
        <v>78</v>
      </c>
      <c r="D37" s="49">
        <v>9929290</v>
      </c>
      <c r="E37" s="40" t="s">
        <v>24</v>
      </c>
      <c r="F37" s="50">
        <v>113</v>
      </c>
      <c r="G37" s="40" t="s">
        <v>25</v>
      </c>
      <c r="H37" s="45">
        <v>1237.5</v>
      </c>
      <c r="I37" s="45">
        <v>1</v>
      </c>
      <c r="J37" s="51">
        <f t="shared" ref="J37" si="8">H37*I37</f>
        <v>1237.5</v>
      </c>
    </row>
    <row r="38" spans="1:10" ht="26.25" customHeight="1" x14ac:dyDescent="0.2">
      <c r="A38" s="41"/>
      <c r="B38" s="39"/>
      <c r="C38" s="42"/>
      <c r="D38" s="43"/>
      <c r="E38" s="56" t="s">
        <v>11</v>
      </c>
      <c r="F38" s="57"/>
      <c r="G38" s="57"/>
      <c r="H38" s="57"/>
      <c r="I38" s="58"/>
      <c r="J38" s="37">
        <f>SUM(J35:J37)</f>
        <v>40594.729999999996</v>
      </c>
    </row>
    <row r="39" spans="1:10" ht="15" x14ac:dyDescent="0.2">
      <c r="A39" s="41"/>
      <c r="B39" s="39"/>
      <c r="C39" s="42"/>
      <c r="D39" s="53" t="s">
        <v>17</v>
      </c>
      <c r="E39" s="54"/>
      <c r="F39" s="54"/>
      <c r="G39" s="54"/>
      <c r="H39" s="54"/>
      <c r="I39" s="55"/>
      <c r="J39" s="37">
        <f>J27+J31+J38+J34</f>
        <v>534972.55000000005</v>
      </c>
    </row>
  </sheetData>
  <autoFilter ref="A8:J8">
    <filterColumn colId="5" showButton="0"/>
  </autoFilter>
  <mergeCells count="13">
    <mergeCell ref="D39:I39"/>
    <mergeCell ref="E38:I38"/>
    <mergeCell ref="A1:J1"/>
    <mergeCell ref="A27:B27"/>
    <mergeCell ref="F8:G8"/>
    <mergeCell ref="A2:J2"/>
    <mergeCell ref="A3:J3"/>
    <mergeCell ref="A4:J4"/>
    <mergeCell ref="A5:J5"/>
    <mergeCell ref="A6:J6"/>
    <mergeCell ref="E27:I27"/>
    <mergeCell ref="E31:I31"/>
    <mergeCell ref="E34:I34"/>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2024-10-01T15:42:00Z</cp:lastPrinted>
  <dcterms:created xsi:type="dcterms:W3CDTF">2018-07-04T14:55:56Z</dcterms:created>
  <dcterms:modified xsi:type="dcterms:W3CDTF">2024-10-01T15:42:06Z</dcterms:modified>
</cp:coreProperties>
</file>