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JUNIO\NUMERAL 11\FORMATO SIE\"/>
    </mc:Choice>
  </mc:AlternateContent>
  <bookViews>
    <workbookView xWindow="0" yWindow="0" windowWidth="28800" windowHeight="11610"/>
  </bookViews>
  <sheets>
    <sheet name="REPORTE NUMERAL 11" sheetId="1" r:id="rId1"/>
  </sheets>
  <definedNames>
    <definedName name="_xlnm._FilterDatabase" localSheetId="0" hidden="1">'REPORTE NUMERAL 11'!$A$8:$J$8</definedName>
    <definedName name="_xlnm.Print_Area" localSheetId="0">'REPORTE NUMERAL 11'!$A$1:$J$33</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1" l="1"/>
  <c r="J31" i="1"/>
  <c r="J29" i="1"/>
  <c r="J26" i="1"/>
  <c r="J35" i="1"/>
  <c r="J33" i="1" l="1"/>
  <c r="J23" i="1"/>
  <c r="J24" i="1"/>
  <c r="J25" i="1"/>
  <c r="J30" i="1" l="1"/>
  <c r="J22" i="1" l="1"/>
  <c r="J21" i="1"/>
  <c r="J9" i="1" l="1"/>
  <c r="J10" i="1"/>
  <c r="J11" i="1"/>
  <c r="J12" i="1"/>
  <c r="J17" i="1" l="1"/>
  <c r="J18" i="1"/>
  <c r="J19" i="1"/>
  <c r="J20" i="1"/>
  <c r="J16" i="1"/>
  <c r="J14" i="1"/>
  <c r="J15" i="1"/>
  <c r="J32" i="1" l="1"/>
  <c r="J13" i="1" l="1"/>
  <c r="J28" i="1" l="1"/>
  <c r="J27" i="1"/>
</calcChain>
</file>

<file path=xl/sharedStrings.xml><?xml version="1.0" encoding="utf-8"?>
<sst xmlns="http://schemas.openxmlformats.org/spreadsheetml/2006/main" count="110" uniqueCount="75">
  <si>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</si>
  <si>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</si>
  <si>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</si>
  <si>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</si>
  <si>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</si>
  <si>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</si>
  <si>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</si>
  <si>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</si>
  <si>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</si>
  <si>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</si>
  <si>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</si>
  <si>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</si>
  <si>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</si>
  <si>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</si>
  <si>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</si>
  <si>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</si>
  <si>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</si>
  <si>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</si>
  <si>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</si>
  <si>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 xml:space="preserve">COTIZACIÓN </t>
  </si>
  <si>
    <t>MOBILIARIO Y EQUIPO DE OFICINA</t>
  </si>
  <si>
    <t>MANTENIMIENTO Y REPARACIÓN DE MEDIOS DE TRANSPORTE</t>
  </si>
  <si>
    <t>ELEVACIONES TECNICAS SOCIEDAD ANONIMA</t>
  </si>
  <si>
    <t>MANTENIMIENTO Y REPARACIÓN DE EDIFICIOS</t>
  </si>
  <si>
    <t>MANTENIMIENTO Y REPARACIÓN DE OTRAS MAQUINARIAS Y EQUIPOS</t>
  </si>
  <si>
    <t>SERVICIOS DE CAPACITACIÓN</t>
  </si>
  <si>
    <t>TELECOMUNICACIONES DE GUATEMALA  SOCIEDAD ANONIMA</t>
  </si>
  <si>
    <t>TELEFONÍA</t>
  </si>
  <si>
    <t>INNOVA OUTSOURCING  SOCIEDAD ANONIMA</t>
  </si>
  <si>
    <t>EMPRESA ELECTRICA DE GUATEMALA SOCIEDAD ANONIMA</t>
  </si>
  <si>
    <t>ENERGÍA ELÉCTRICA</t>
  </si>
  <si>
    <t>ROJAS RIVERA VILMA VERONICA</t>
  </si>
  <si>
    <t>INSTITUTO TECNICO DE CAPACITACION Y PRODUCTIVIDAD INTECAP</t>
  </si>
  <si>
    <t>DISTRIBUIDORA COMERCIAL GUATEMALTECA, SOCIEDAD ANONIMA</t>
  </si>
  <si>
    <t>EMPRESA MUNICIPAL DE AGUA DE LA CIUDAD DE GUATEMALA</t>
  </si>
  <si>
    <t>AGUA</t>
  </si>
  <si>
    <t>20 Servicios de Capacitación sobre administración básica de microsoft windows server, lo solicitado será para fortalecer conocimientos en relación a Hardware para tecnologías de la información, estructura, tipos y sistemas de un servidor, el cual está dirigido a veinte servidores públicos de la Secretaría de Inteligencia Estratégica del Estado.</t>
  </si>
  <si>
    <t>Adquisición de 1 Servicio de mantenimiento a bomba de agua, potencia 5 caballos de fuerza y 4 Servicios de mantenimiento a bombas de agua potencia 3 caballos de fuerza, lo solicitado será para el mantenimiento preventivo correspondiente a cinco bombas de agua, ubicadas en: tres en el sótano y dos en la terraza del edificio de la Secretaría de Inteligencia Estratégica del Estado.</t>
  </si>
  <si>
    <t>HIDROCASTALIA  SOCIEDAD ANONIMA</t>
  </si>
  <si>
    <t>Servicio de mantenimiento a 19 destructoras de papel, lo solicitado será para realizar el servicio de mantenimiento respectivo a todas las destructoras de papel que están dentro del edificio de la Secretaría de Inteligencia Estratégica del Estado.</t>
  </si>
  <si>
    <t>1726328K</t>
  </si>
  <si>
    <t>URBINA RUIZ GERSON</t>
  </si>
  <si>
    <t>MANTENIMIENTO Y REPARACIÓN DE  EQUIPO DE OFICINA</t>
  </si>
  <si>
    <t>Adquisición de 1 amplificador de potencia: Alimentación: 70 a 100 Voltio y 1 Consola Mezcladora: Alimentación: 88 a 265 Voltio, para fortalecer el sistema de audio conferencia en los salones de reuniones de la Secretaría de Inteligencia Estratégica del Estado</t>
  </si>
  <si>
    <t>LEDCENTER  SOCIEDAD ANÓNIMA</t>
  </si>
  <si>
    <t>EQUIPO EDUCACIONAL, CULTURAL Y RECREATIVO</t>
  </si>
  <si>
    <t>Adquisición de 5 Micrófonos: Alcance: 10 Metro, 3 Cable de audio: Conectores: Xlr hembra a macho; Largo: 15 Metro, 1 Cable de audio: Conectores: Xlr macho a xlr hembra; Largo: 40 Metro y 1 Cable de audio: Conectores: Xlr macho a xlr hembra; Largo: 30 Metro, para fortalecer el sistema de audio de conferencia de los salones de reuniones de la SIE</t>
  </si>
  <si>
    <t>MATERIALES, PRODUCTOS Y ACCS. ELÉCTRICOS, CABLEADO ESTRUCTURADO DE REDES INFORMÁTICAS Y TELEFÓNICAS</t>
  </si>
  <si>
    <t>Adquisición de 1 Aire acondicionado, Alimentación: 220 a 230 Voltio; B.t.u: 24000; Fase: Monofásico; Tipo: Mini-split, para reemplazar el que se encuentra en mal estado en el salón Quetzal ubicado en el quinto nivel de SIE</t>
  </si>
  <si>
    <t>TEJADA RAMIREZ BRANDON EDUARDO</t>
  </si>
  <si>
    <t>OTRAS MAQUINARIAS Y EQUIPOS</t>
  </si>
  <si>
    <t>Adquisición de 250 paquetes de 400 gramos de Café Clase: Tostado y molido, Sabor: Clásico, para contar con existencias y mantener la continuidad de este suministro, para proveer al Departamento de Servicios Generales, para la atención de reuniones de trabajo, cursos y capacitaciones que se llevan a cabo dentro de la Secretaría de Inteligencia Estratégica del Estado.</t>
  </si>
  <si>
    <t>TOSTADURIA DE CAFE LEON SOCIEDAD ANONIMA</t>
  </si>
  <si>
    <t>ALIMENTOS PARA PERSONAS</t>
  </si>
  <si>
    <t>Adquisición de 1 Destructora de papel, Capacidad de cesto: 20 galón(s), hojas al paso: 500, material: plástico con metal, tipo de corte: cruzado, lo solicitado será utilizado en el área de Archivo General de Repositorio General de la Secretaría de Inteligencia Estratégica del Estado, para la depuración y destrucción de los documentos no originales, en blanco, duplicados, no diligenciados y sin sellos o firmas, como parte del proyecto del Comité Institucional de Destrucción.</t>
  </si>
  <si>
    <t>20 cursos de técnicas de entrevista, tipo: servicio, para fortalecer conocimiento relacionados a la actualización en técnicas de entrevistas, dirigido a veinte servidores públicos de la Secretaría de Inteligencia Estratégica del Estado.</t>
  </si>
  <si>
    <t>PINEDA MORALES MAGDALENA</t>
  </si>
  <si>
    <t>Adquisición de 2 baterías de sillas: asientos: individuales para reemplazar las que se encuentran en mal estado, en las diferentes Direcciones y/o Unidades que conforman la Secretaría de Inteligencia Estratégica del Estado.</t>
  </si>
  <si>
    <t>Servicio de mantenimiento mayor, el servicio solicitado será utilizado para el vehículo tipo Camioneta, marca Toyota, Línea 4Runner, color negro mica, modelo 2018 propiedad de la Secretaría de Inteligencia Estratégica del Estado.</t>
  </si>
  <si>
    <t>COFIÑO STAHL Y COMPAÑIA SOCIEDAD ANONIMA</t>
  </si>
  <si>
    <t>Servicio de mantenimiento menor que incluye: revisión de tren delantero completo, cambio de pastillas de frenado, cambio empaques a mordazas ruedas delanteras, el servicio solicitado será utilizado para el vehículo tipo Camioneta, marca Toyota, Línea Rav4 color negro mica, modelo 2018, propiedad de la Secretaría de Inteligencia Estratégica del Estado</t>
  </si>
  <si>
    <t>Adquisición de 1 Suscripción: Clase: Periódico, Periodicidad: Anual, la solicitud de suscripción física de Prensa Libre es para uso del Despacho Superior de la Secretaría de Inteligencia Estratégica del Estado.</t>
  </si>
  <si>
    <t>PRENSA LIBRE, SOCIEDAD ANONIMA</t>
  </si>
  <si>
    <t>LIBROS, REVISTAS Y PERIÓDICOS</t>
  </si>
  <si>
    <t>Adquisición de 1 Suscripción Digital, Clase: Periódico, Periodicidad: Anual, la solicitud de suscripción digital de Prensa Libre es para uso del Despacho Superior de la Secretaría de Inteligencia Estratégica del Estado.</t>
  </si>
  <si>
    <t>E BUSINESS-CENTRAL AMERICA, SOCIEDAD ANONIMA</t>
  </si>
  <si>
    <t>DERECHOS DE BIENES INTANGIBLES</t>
  </si>
  <si>
    <t>Servicio de mantenimiento preventivo para 2 elevadores, el servicio solicitado será utilizado para realizar el mantenimiento preventivo de los elevadores marca Dover EF0564 y EF0565, ubicados en el edificio de la Secretaría de Inteligencia Estratégica del Estado, correspondiente al mes de junio de 2024.</t>
  </si>
  <si>
    <t>Servicio de telefonía fija, utilizado en las instalaciones de la Secretaría de Inteligencia Estratégica del Estado, correspondiente al mes de mayo del 2024.</t>
  </si>
  <si>
    <t>Servicio de Enlace de Internet Primario para uso la Secretaría de Inteligencia Estratégica del Estado, correspondiente al mes de mayo de 2024.</t>
  </si>
  <si>
    <t>Servicio de Enlace de Internet Secundario para uso la Secretaría de Inteligencia Estratégica del Estado, correspondiente al mes de mayo de 2024.</t>
  </si>
  <si>
    <t>Servicio de Telefonía Móvil para uso de la Secretaría de Inteligencia Estratégica del Estado, correspondiente al mes de mayo de 2024.</t>
  </si>
  <si>
    <t>Servicio de alcantarillado municipal de agua, para uso del edificio de la Secretaría de Inteligencia Estratégica del Estado, correspondiente al periodo de lectura del 18 de mayo de 2024 al 17 de junio de 2024.</t>
  </si>
  <si>
    <t>Servicio de energía Eléctrica para el edificio de la Secretaría de Inteligencia Estratégica del Estado, correspondiente al mes de mayo de 2024</t>
  </si>
  <si>
    <t>Periodo del 01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</si>
</sst>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8">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horizontal="center" vertical="center"/>
    </xf>
    <xf numFmtId="0" fontId="5" fillId="0" borderId="0" xfId="0" applyFont="1" applyAlignment="1">
      <alignment horizontal="left" vertical="center"/>
    </xf>
    <xf numFmtId="0" fontId="2" fillId="3" borderId="0" xfId="0" applyFont="1" applyFill="1"/>
    <xf numFmtId="0" fontId="8" fillId="2" borderId="5" xfId="0" applyFont="1" applyFill="1" applyBorder="1" applyAlignment="1">
      <alignment horizontal="center" vertical="center" wrapText="1"/>
    </xf>
    <xf numFmtId="0" fontId="7" fillId="0" borderId="0" xfId="0" applyFont="1" applyAlignment="1">
      <alignment horizontal="justify" vertical="center"/>
    </xf>
    <xf numFmtId="43" fontId="6" fillId="0" borderId="0" xfId="1" applyFont="1"/>
    <xf numFmtId="0" fontId="7" fillId="0" borderId="0" xfId="0" applyFont="1" applyBorder="1" applyAlignment="1">
      <alignment horizontal="center" vertical="center" wrapText="1"/>
    </xf>
    <xf numFmtId="0" fontId="1" fillId="0" borderId="0" xfId="0" applyFont="1" applyFill="1"/>
    <xf numFmtId="0" fontId="10" fillId="2" borderId="3" xfId="0" applyFont="1" applyFill="1" applyBorder="1" applyAlignment="1">
      <alignment horizontal="center" vertical="center" wrapText="1"/>
    </xf>
    <xf numFmtId="0" fontId="10" fillId="2" borderId="3" xfId="0" applyFont="1" applyFill="1" applyBorder="1" applyAlignment="1">
      <alignment horizontal="justify" vertical="center"/>
    </xf>
    <xf numFmtId="0" fontId="10" fillId="2" borderId="8" xfId="0" applyFont="1" applyFill="1" applyBorder="1" applyAlignment="1">
      <alignment horizontal="center" vertical="center"/>
    </xf>
    <xf numFmtId="0" fontId="10" fillId="2" borderId="1" xfId="0" applyFont="1" applyFill="1" applyBorder="1" applyAlignment="1">
      <alignment horizontal="justify" vertical="center"/>
    </xf>
    <xf numFmtId="0" fontId="10" fillId="2" borderId="9" xfId="0" applyFont="1" applyFill="1" applyBorder="1" applyAlignment="1">
      <alignment horizontal="center" vertical="center" wrapText="1"/>
    </xf>
    <xf numFmtId="43" fontId="10" fillId="2" borderId="6" xfId="1" applyFont="1" applyFill="1" applyBorder="1" applyAlignment="1">
      <alignment horizontal="center" vertical="center"/>
    </xf>
    <xf numFmtId="0" fontId="11"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43" fontId="12" fillId="3" borderId="4" xfId="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2" fillId="3" borderId="10" xfId="0" applyNumberFormat="1" applyFont="1" applyFill="1" applyBorder="1" applyAlignment="1">
      <alignment horizontal="center" vertical="center"/>
    </xf>
    <xf numFmtId="0" fontId="14" fillId="3" borderId="1" xfId="0" applyFont="1" applyFill="1" applyBorder="1" applyAlignment="1">
      <alignment horizontal="justify" vertical="center" wrapText="1"/>
    </xf>
    <xf numFmtId="43" fontId="15" fillId="3" borderId="4" xfId="1"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 xfId="0" applyFont="1" applyFill="1" applyBorder="1" applyAlignment="1">
      <alignment horizontal="justify" vertical="center"/>
    </xf>
    <xf numFmtId="43" fontId="12" fillId="0" borderId="4" xfId="1" applyFont="1" applyFill="1" applyBorder="1" applyAlignment="1">
      <alignment horizontal="center" vertical="center" wrapText="1"/>
    </xf>
    <xf numFmtId="43" fontId="15" fillId="3" borderId="4" xfId="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43" fontId="12" fillId="0" borderId="4" xfId="1" applyFont="1" applyFill="1" applyBorder="1" applyAlignment="1">
      <alignment horizontal="right" vertical="center" wrapText="1"/>
    </xf>
    <xf numFmtId="0" fontId="13" fillId="0"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6" fillId="0" borderId="0" xfId="0" applyFont="1" applyAlignment="1">
      <alignment horizontal="center"/>
    </xf>
    <xf numFmtId="0" fontId="14" fillId="3" borderId="7" xfId="0" applyFont="1" applyFill="1" applyBorder="1" applyAlignment="1">
      <alignment horizontal="center" vertical="center"/>
    </xf>
    <xf numFmtId="0" fontId="14"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3"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3552978</xdr:colOff>
      <xdr:row>0</xdr:row>
      <xdr:rowOff>176893</xdr:rowOff>
    </xdr:from>
    <xdr:to>
      <xdr:col>3</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zoomScale="115" zoomScaleNormal="115" workbookViewId="0">
      <selection activeCell="E9" sqref="E9"/>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13" customWidth="1"/>
    <col min="8" max="8" width="21.85546875" style="6" customWidth="1"/>
    <col min="9" max="9" width="16.7109375" style="6" customWidth="1"/>
    <col min="10" max="10" width="22.5703125" style="7" customWidth="1"/>
    <col min="11" max="16384" width="11.42578125" style="1"/>
  </cols>
  <sheetData>
    <row r="1" spans="1:10" s="3" customFormat="1" ht="16.5" customHeight="1" x14ac:dyDescent="0.3">
      <c r="A1" s="60" t="s">
        <v>3</v>
      </c>
      <c r="B1" s="60"/>
      <c r="C1" s="60"/>
      <c r="D1" s="60"/>
      <c r="E1" s="60"/>
      <c r="F1" s="60"/>
      <c r="G1" s="60"/>
      <c r="H1" s="60"/>
      <c r="I1" s="60"/>
      <c r="J1" s="60"/>
    </row>
    <row r="2" spans="1:10" s="3" customFormat="1" ht="16.5" customHeight="1" x14ac:dyDescent="0.3">
      <c r="A2" s="60" t="s">
        <v>4</v>
      </c>
      <c r="B2" s="60"/>
      <c r="C2" s="60"/>
      <c r="D2" s="60"/>
      <c r="E2" s="60"/>
      <c r="F2" s="60"/>
      <c r="G2" s="60"/>
      <c r="H2" s="60"/>
      <c r="I2" s="60"/>
      <c r="J2" s="60"/>
    </row>
    <row r="3" spans="1:10" s="3" customFormat="1" ht="16.5" customHeight="1" x14ac:dyDescent="0.3">
      <c r="A3" s="64" t="s">
        <v>5</v>
      </c>
      <c r="B3" s="64"/>
      <c r="C3" s="64"/>
      <c r="D3" s="64"/>
      <c r="E3" s="64"/>
      <c r="F3" s="64"/>
      <c r="G3" s="64"/>
      <c r="H3" s="64"/>
      <c r="I3" s="64"/>
      <c r="J3" s="64"/>
    </row>
    <row r="4" spans="1:10" s="3" customFormat="1" ht="15.75" customHeight="1" x14ac:dyDescent="0.2">
      <c r="A4" s="65" t="s">
        <v>74</v>
      </c>
      <c r="B4" s="65"/>
      <c r="C4" s="65"/>
      <c r="D4" s="65"/>
      <c r="E4" s="65"/>
      <c r="F4" s="65"/>
      <c r="G4" s="65"/>
      <c r="H4" s="65"/>
      <c r="I4" s="65"/>
      <c r="J4" s="65"/>
    </row>
    <row r="5" spans="1:10" s="3" customFormat="1" ht="15.75" customHeight="1" x14ac:dyDescent="0.2">
      <c r="A5" s="65" t="s">
        <v>9</v>
      </c>
      <c r="B5" s="65"/>
      <c r="C5" s="65"/>
      <c r="D5" s="65"/>
      <c r="E5" s="65" t="s">
        <v>9</v>
      </c>
      <c r="F5" s="65"/>
      <c r="G5" s="65"/>
      <c r="H5" s="65"/>
      <c r="I5" s="65"/>
      <c r="J5" s="65"/>
    </row>
    <row r="6" spans="1:10" s="3" customFormat="1" ht="15.75" customHeight="1" x14ac:dyDescent="0.2">
      <c r="A6" s="66" t="s">
        <v>8</v>
      </c>
      <c r="B6" s="66"/>
      <c r="C6" s="66"/>
      <c r="D6" s="66"/>
      <c r="E6" s="66" t="s">
        <v>10</v>
      </c>
      <c r="F6" s="66"/>
      <c r="G6" s="66"/>
      <c r="H6" s="66"/>
      <c r="I6" s="66"/>
      <c r="J6" s="66"/>
    </row>
    <row r="7" spans="1:10" ht="15" customHeight="1" thickBot="1" x14ac:dyDescent="0.35">
      <c r="A7" s="12"/>
      <c r="B7" s="18"/>
      <c r="C7" s="16"/>
      <c r="D7" s="12"/>
      <c r="E7" s="11"/>
      <c r="F7" s="12"/>
      <c r="G7" s="10"/>
      <c r="H7" s="9"/>
      <c r="I7" s="9"/>
      <c r="J7" s="17"/>
    </row>
    <row r="8" spans="1:10" s="2" customFormat="1" ht="65.25" customHeight="1" x14ac:dyDescent="0.2">
      <c r="A8" s="15"/>
      <c r="B8" s="20" t="s">
        <v>2</v>
      </c>
      <c r="C8" s="21" t="s">
        <v>7</v>
      </c>
      <c r="D8" s="22" t="s">
        <v>6</v>
      </c>
      <c r="E8" s="23" t="s">
        <v>13</v>
      </c>
      <c r="F8" s="63" t="s">
        <v>1</v>
      </c>
      <c r="G8" s="63"/>
      <c r="H8" s="24" t="s">
        <v>12</v>
      </c>
      <c r="I8" s="24" t="s">
        <v>14</v>
      </c>
      <c r="J8" s="25" t="s">
        <v>0</v>
      </c>
    </row>
    <row r="9" spans="1:10" s="14" customFormat="1" ht="120.75" customHeight="1" x14ac:dyDescent="0.2">
      <c r="A9" s="26">
        <v>1</v>
      </c>
      <c r="B9" s="27" t="s">
        <v>15</v>
      </c>
      <c r="C9" s="28" t="s">
        <v>36</v>
      </c>
      <c r="D9" s="29">
        <v>3440710</v>
      </c>
      <c r="E9" s="30" t="s">
        <v>32</v>
      </c>
      <c r="F9" s="31">
        <v>185</v>
      </c>
      <c r="G9" s="30" t="s">
        <v>25</v>
      </c>
      <c r="H9" s="32">
        <v>2000</v>
      </c>
      <c r="I9" s="32">
        <v>1</v>
      </c>
      <c r="J9" s="32">
        <f t="shared" ref="J9:J12" si="0">H9*I9</f>
        <v>2000</v>
      </c>
    </row>
    <row r="10" spans="1:10" s="14" customFormat="1" ht="161.25" customHeight="1" x14ac:dyDescent="0.2">
      <c r="A10" s="26">
        <v>2</v>
      </c>
      <c r="B10" s="27" t="s">
        <v>15</v>
      </c>
      <c r="C10" s="33" t="s">
        <v>37</v>
      </c>
      <c r="D10" s="31">
        <v>72620129</v>
      </c>
      <c r="E10" s="30" t="s">
        <v>38</v>
      </c>
      <c r="F10" s="31">
        <v>169</v>
      </c>
      <c r="G10" s="30" t="s">
        <v>24</v>
      </c>
      <c r="H10" s="32">
        <v>13000</v>
      </c>
      <c r="I10" s="32">
        <v>1</v>
      </c>
      <c r="J10" s="32">
        <f t="shared" si="0"/>
        <v>13000</v>
      </c>
    </row>
    <row r="11" spans="1:10" s="14" customFormat="1" ht="146.25" customHeight="1" x14ac:dyDescent="0.2">
      <c r="A11" s="26">
        <v>3</v>
      </c>
      <c r="B11" s="27" t="s">
        <v>15</v>
      </c>
      <c r="C11" s="34" t="s">
        <v>39</v>
      </c>
      <c r="D11" s="31" t="s">
        <v>40</v>
      </c>
      <c r="E11" s="30" t="s">
        <v>41</v>
      </c>
      <c r="F11" s="31">
        <v>162</v>
      </c>
      <c r="G11" s="30" t="s">
        <v>42</v>
      </c>
      <c r="H11" s="32">
        <v>6650</v>
      </c>
      <c r="I11" s="32">
        <v>1</v>
      </c>
      <c r="J11" s="32">
        <f t="shared" si="0"/>
        <v>6650</v>
      </c>
    </row>
    <row r="12" spans="1:10" s="14" customFormat="1" ht="158.25" customHeight="1" x14ac:dyDescent="0.2">
      <c r="A12" s="26">
        <v>4</v>
      </c>
      <c r="B12" s="27" t="s">
        <v>15</v>
      </c>
      <c r="C12" s="34" t="s">
        <v>43</v>
      </c>
      <c r="D12" s="31">
        <v>113601832</v>
      </c>
      <c r="E12" s="30" t="s">
        <v>44</v>
      </c>
      <c r="F12" s="35">
        <v>324</v>
      </c>
      <c r="G12" s="30" t="s">
        <v>45</v>
      </c>
      <c r="H12" s="32">
        <v>21100</v>
      </c>
      <c r="I12" s="32">
        <v>1</v>
      </c>
      <c r="J12" s="32">
        <f t="shared" si="0"/>
        <v>21100</v>
      </c>
    </row>
    <row r="13" spans="1:10" s="14" customFormat="1" ht="148.5" customHeight="1" x14ac:dyDescent="0.2">
      <c r="A13" s="26">
        <v>5</v>
      </c>
      <c r="B13" s="27" t="s">
        <v>15</v>
      </c>
      <c r="C13" s="34" t="s">
        <v>46</v>
      </c>
      <c r="D13" s="29">
        <v>113601832</v>
      </c>
      <c r="E13" s="30" t="s">
        <v>44</v>
      </c>
      <c r="F13" s="35">
        <v>297</v>
      </c>
      <c r="G13" s="30" t="s">
        <v>47</v>
      </c>
      <c r="H13" s="32">
        <v>2670</v>
      </c>
      <c r="I13" s="32">
        <v>1</v>
      </c>
      <c r="J13" s="32">
        <f>H13*I13</f>
        <v>2670</v>
      </c>
    </row>
    <row r="14" spans="1:10" s="14" customFormat="1" ht="118.5" customHeight="1" x14ac:dyDescent="0.2">
      <c r="A14" s="26">
        <v>6</v>
      </c>
      <c r="B14" s="27" t="s">
        <v>15</v>
      </c>
      <c r="C14" s="34" t="s">
        <v>46</v>
      </c>
      <c r="D14" s="29">
        <v>113601832</v>
      </c>
      <c r="E14" s="30" t="s">
        <v>44</v>
      </c>
      <c r="F14" s="36">
        <v>324</v>
      </c>
      <c r="G14" s="30" t="s">
        <v>45</v>
      </c>
      <c r="H14" s="32">
        <v>14550</v>
      </c>
      <c r="I14" s="32">
        <v>1</v>
      </c>
      <c r="J14" s="32">
        <f t="shared" ref="J14:J15" si="1">H14*I14</f>
        <v>14550</v>
      </c>
    </row>
    <row r="15" spans="1:10" s="14" customFormat="1" ht="118.5" customHeight="1" x14ac:dyDescent="0.2">
      <c r="A15" s="26">
        <v>7</v>
      </c>
      <c r="B15" s="27" t="s">
        <v>15</v>
      </c>
      <c r="C15" s="34" t="s">
        <v>48</v>
      </c>
      <c r="D15" s="29">
        <v>95939628</v>
      </c>
      <c r="E15" s="30" t="s">
        <v>49</v>
      </c>
      <c r="F15" s="36">
        <v>329</v>
      </c>
      <c r="G15" s="30" t="s">
        <v>50</v>
      </c>
      <c r="H15" s="32">
        <v>10600</v>
      </c>
      <c r="I15" s="32">
        <v>1</v>
      </c>
      <c r="J15" s="32">
        <f t="shared" si="1"/>
        <v>10600</v>
      </c>
    </row>
    <row r="16" spans="1:10" s="14" customFormat="1" ht="144" customHeight="1" x14ac:dyDescent="0.2">
      <c r="A16" s="26">
        <v>8</v>
      </c>
      <c r="B16" s="27" t="s">
        <v>15</v>
      </c>
      <c r="C16" s="34" t="s">
        <v>51</v>
      </c>
      <c r="D16" s="29">
        <v>4026640</v>
      </c>
      <c r="E16" s="30" t="s">
        <v>52</v>
      </c>
      <c r="F16" s="31">
        <v>211</v>
      </c>
      <c r="G16" s="30" t="s">
        <v>53</v>
      </c>
      <c r="H16" s="32">
        <v>10500</v>
      </c>
      <c r="I16" s="32">
        <v>1</v>
      </c>
      <c r="J16" s="32">
        <f>H16*I16</f>
        <v>10500</v>
      </c>
    </row>
    <row r="17" spans="1:12" s="14" customFormat="1" ht="118.5" customHeight="1" x14ac:dyDescent="0.2">
      <c r="A17" s="26">
        <v>9</v>
      </c>
      <c r="B17" s="27" t="s">
        <v>15</v>
      </c>
      <c r="C17" s="34" t="s">
        <v>54</v>
      </c>
      <c r="D17" s="29">
        <v>4899547</v>
      </c>
      <c r="E17" s="30" t="s">
        <v>33</v>
      </c>
      <c r="F17" s="31">
        <v>322</v>
      </c>
      <c r="G17" s="30" t="s">
        <v>20</v>
      </c>
      <c r="H17" s="32">
        <v>13990</v>
      </c>
      <c r="I17" s="32">
        <v>1</v>
      </c>
      <c r="J17" s="32">
        <f t="shared" ref="J17:J20" si="2">H17*I17</f>
        <v>13990</v>
      </c>
    </row>
    <row r="18" spans="1:12" s="14" customFormat="1" ht="118.5" customHeight="1" x14ac:dyDescent="0.2">
      <c r="A18" s="26">
        <v>10</v>
      </c>
      <c r="B18" s="27" t="s">
        <v>15</v>
      </c>
      <c r="C18" s="34" t="s">
        <v>55</v>
      </c>
      <c r="D18" s="29">
        <v>55951023</v>
      </c>
      <c r="E18" s="30" t="s">
        <v>56</v>
      </c>
      <c r="F18" s="31">
        <v>185</v>
      </c>
      <c r="G18" s="30" t="s">
        <v>25</v>
      </c>
      <c r="H18" s="32">
        <v>4982.1400000000003</v>
      </c>
      <c r="I18" s="32">
        <v>1</v>
      </c>
      <c r="J18" s="32">
        <f t="shared" si="2"/>
        <v>4982.1400000000003</v>
      </c>
    </row>
    <row r="19" spans="1:12" s="14" customFormat="1" ht="136.5" customHeight="1" x14ac:dyDescent="0.2">
      <c r="A19" s="26">
        <v>11</v>
      </c>
      <c r="B19" s="27" t="s">
        <v>15</v>
      </c>
      <c r="C19" s="34" t="s">
        <v>57</v>
      </c>
      <c r="D19" s="29">
        <v>40355128</v>
      </c>
      <c r="E19" s="31" t="s">
        <v>31</v>
      </c>
      <c r="F19" s="31">
        <v>322</v>
      </c>
      <c r="G19" s="30" t="s">
        <v>20</v>
      </c>
      <c r="H19" s="32">
        <v>1780</v>
      </c>
      <c r="I19" s="32">
        <v>1</v>
      </c>
      <c r="J19" s="32">
        <f t="shared" si="2"/>
        <v>1780</v>
      </c>
    </row>
    <row r="20" spans="1:12" s="14" customFormat="1" ht="118.5" customHeight="1" x14ac:dyDescent="0.2">
      <c r="A20" s="26">
        <v>12</v>
      </c>
      <c r="B20" s="27" t="s">
        <v>15</v>
      </c>
      <c r="C20" s="34" t="s">
        <v>58</v>
      </c>
      <c r="D20" s="29">
        <v>332917</v>
      </c>
      <c r="E20" s="31" t="s">
        <v>59</v>
      </c>
      <c r="F20" s="31">
        <v>165</v>
      </c>
      <c r="G20" s="30" t="s">
        <v>21</v>
      </c>
      <c r="H20" s="32">
        <v>5795.46</v>
      </c>
      <c r="I20" s="32">
        <v>1</v>
      </c>
      <c r="J20" s="32">
        <f t="shared" si="2"/>
        <v>5795.46</v>
      </c>
    </row>
    <row r="21" spans="1:12" s="14" customFormat="1" ht="149.25" customHeight="1" x14ac:dyDescent="0.2">
      <c r="A21" s="26">
        <v>13</v>
      </c>
      <c r="B21" s="27" t="s">
        <v>15</v>
      </c>
      <c r="C21" s="34" t="s">
        <v>60</v>
      </c>
      <c r="D21" s="29">
        <v>332917</v>
      </c>
      <c r="E21" s="31" t="s">
        <v>59</v>
      </c>
      <c r="F21" s="31">
        <v>165</v>
      </c>
      <c r="G21" s="30" t="s">
        <v>21</v>
      </c>
      <c r="H21" s="32">
        <v>7184.14</v>
      </c>
      <c r="I21" s="32">
        <v>1</v>
      </c>
      <c r="J21" s="32">
        <f>H21*I21</f>
        <v>7184.14</v>
      </c>
    </row>
    <row r="22" spans="1:12" s="14" customFormat="1" ht="118.5" customHeight="1" x14ac:dyDescent="0.2">
      <c r="A22" s="26">
        <v>14</v>
      </c>
      <c r="B22" s="27" t="s">
        <v>15</v>
      </c>
      <c r="C22" s="34" t="s">
        <v>61</v>
      </c>
      <c r="D22" s="29">
        <v>733849</v>
      </c>
      <c r="E22" s="30" t="s">
        <v>62</v>
      </c>
      <c r="F22" s="31">
        <v>245</v>
      </c>
      <c r="G22" s="30" t="s">
        <v>63</v>
      </c>
      <c r="H22" s="32">
        <v>595</v>
      </c>
      <c r="I22" s="32">
        <v>1</v>
      </c>
      <c r="J22" s="32">
        <f t="shared" ref="J22:J25" si="3">H22*I22</f>
        <v>595</v>
      </c>
    </row>
    <row r="23" spans="1:12" s="14" customFormat="1" ht="166.5" customHeight="1" x14ac:dyDescent="0.2">
      <c r="A23" s="26">
        <v>15</v>
      </c>
      <c r="B23" s="27" t="s">
        <v>15</v>
      </c>
      <c r="C23" s="34" t="s">
        <v>64</v>
      </c>
      <c r="D23" s="29">
        <v>26281805</v>
      </c>
      <c r="E23" s="30" t="s">
        <v>65</v>
      </c>
      <c r="F23" s="31">
        <v>158</v>
      </c>
      <c r="G23" s="30" t="s">
        <v>66</v>
      </c>
      <c r="H23" s="32">
        <v>305</v>
      </c>
      <c r="I23" s="32">
        <v>1</v>
      </c>
      <c r="J23" s="32">
        <f t="shared" si="3"/>
        <v>305</v>
      </c>
    </row>
    <row r="24" spans="1:12" s="14" customFormat="1" ht="153" customHeight="1" x14ac:dyDescent="0.2">
      <c r="A24" s="26">
        <v>16</v>
      </c>
      <c r="B24" s="27" t="s">
        <v>15</v>
      </c>
      <c r="C24" s="34" t="s">
        <v>67</v>
      </c>
      <c r="D24" s="29">
        <v>34584072</v>
      </c>
      <c r="E24" s="30" t="s">
        <v>22</v>
      </c>
      <c r="F24" s="31">
        <v>171</v>
      </c>
      <c r="G24" s="30" t="s">
        <v>23</v>
      </c>
      <c r="H24" s="32">
        <v>1365</v>
      </c>
      <c r="I24" s="32">
        <v>1</v>
      </c>
      <c r="J24" s="32">
        <f t="shared" si="3"/>
        <v>1365</v>
      </c>
    </row>
    <row r="25" spans="1:12" s="14" customFormat="1" ht="118.5" customHeight="1" x14ac:dyDescent="0.2">
      <c r="A25" s="26">
        <v>17</v>
      </c>
      <c r="B25" s="27" t="s">
        <v>15</v>
      </c>
      <c r="C25" s="34" t="s">
        <v>68</v>
      </c>
      <c r="D25" s="29">
        <v>9929290</v>
      </c>
      <c r="E25" s="30" t="s">
        <v>26</v>
      </c>
      <c r="F25" s="31">
        <v>113</v>
      </c>
      <c r="G25" s="30" t="s">
        <v>27</v>
      </c>
      <c r="H25" s="32">
        <v>1237.5</v>
      </c>
      <c r="I25" s="32">
        <v>1</v>
      </c>
      <c r="J25" s="32">
        <f t="shared" si="3"/>
        <v>1237.5</v>
      </c>
    </row>
    <row r="26" spans="1:12" s="4" customFormat="1" ht="27" customHeight="1" x14ac:dyDescent="0.2">
      <c r="A26" s="61"/>
      <c r="B26" s="62"/>
      <c r="C26" s="37"/>
      <c r="D26" s="31"/>
      <c r="E26" s="67" t="s">
        <v>11</v>
      </c>
      <c r="F26" s="67"/>
      <c r="G26" s="67"/>
      <c r="H26" s="67"/>
      <c r="I26" s="67"/>
      <c r="J26" s="38">
        <f>SUM(J9:J25)</f>
        <v>118304.24</v>
      </c>
    </row>
    <row r="27" spans="1:12" s="4" customFormat="1" ht="81.75" customHeight="1" x14ac:dyDescent="0.2">
      <c r="A27" s="39">
        <v>1</v>
      </c>
      <c r="B27" s="40" t="s">
        <v>16</v>
      </c>
      <c r="C27" s="34" t="s">
        <v>69</v>
      </c>
      <c r="D27" s="31">
        <v>9929290</v>
      </c>
      <c r="E27" s="27" t="s">
        <v>26</v>
      </c>
      <c r="F27" s="29">
        <v>113</v>
      </c>
      <c r="G27" s="41" t="s">
        <v>27</v>
      </c>
      <c r="H27" s="32">
        <v>2666.67</v>
      </c>
      <c r="I27" s="32">
        <v>1</v>
      </c>
      <c r="J27" s="32">
        <f t="shared" ref="J27:J28" si="4">H27*I27</f>
        <v>2666.67</v>
      </c>
    </row>
    <row r="28" spans="1:12" s="4" customFormat="1" ht="80.25" customHeight="1" x14ac:dyDescent="0.25">
      <c r="A28" s="39">
        <v>2</v>
      </c>
      <c r="B28" s="40" t="s">
        <v>16</v>
      </c>
      <c r="C28" s="34" t="s">
        <v>70</v>
      </c>
      <c r="D28" s="31">
        <v>64439852</v>
      </c>
      <c r="E28" s="27" t="s">
        <v>28</v>
      </c>
      <c r="F28" s="29">
        <v>113</v>
      </c>
      <c r="G28" s="41" t="s">
        <v>27</v>
      </c>
      <c r="H28" s="32">
        <v>3000</v>
      </c>
      <c r="I28" s="32">
        <v>1</v>
      </c>
      <c r="J28" s="32">
        <f t="shared" si="4"/>
        <v>3000</v>
      </c>
      <c r="L28"/>
    </row>
    <row r="29" spans="1:12" s="4" customFormat="1" ht="26.25" customHeight="1" x14ac:dyDescent="0.2">
      <c r="A29" s="42"/>
      <c r="B29" s="40"/>
      <c r="C29" s="43"/>
      <c r="D29" s="44"/>
      <c r="E29" s="57" t="s">
        <v>11</v>
      </c>
      <c r="F29" s="58"/>
      <c r="G29" s="58"/>
      <c r="H29" s="58"/>
      <c r="I29" s="59"/>
      <c r="J29" s="38">
        <f>SUM(J27:J28)</f>
        <v>5666.67</v>
      </c>
    </row>
    <row r="30" spans="1:12" s="4" customFormat="1" ht="79.5" customHeight="1" x14ac:dyDescent="0.2">
      <c r="A30" s="42">
        <v>1</v>
      </c>
      <c r="B30" s="40" t="s">
        <v>19</v>
      </c>
      <c r="C30" s="45" t="s">
        <v>71</v>
      </c>
      <c r="D30" s="44">
        <v>9929290</v>
      </c>
      <c r="E30" s="27" t="s">
        <v>26</v>
      </c>
      <c r="F30" s="29">
        <v>113</v>
      </c>
      <c r="G30" s="41" t="s">
        <v>27</v>
      </c>
      <c r="H30" s="32">
        <v>20272.2</v>
      </c>
      <c r="I30" s="46">
        <v>1</v>
      </c>
      <c r="J30" s="32">
        <f>I30*H30</f>
        <v>20272.2</v>
      </c>
    </row>
    <row r="31" spans="1:12" s="4" customFormat="1" ht="30" customHeight="1" x14ac:dyDescent="0.2">
      <c r="A31" s="42"/>
      <c r="B31" s="40"/>
      <c r="C31" s="45"/>
      <c r="D31" s="44"/>
      <c r="E31" s="57" t="s">
        <v>11</v>
      </c>
      <c r="F31" s="58"/>
      <c r="G31" s="58"/>
      <c r="H31" s="58"/>
      <c r="I31" s="59"/>
      <c r="J31" s="47">
        <f>SUM(J30)</f>
        <v>20272.2</v>
      </c>
    </row>
    <row r="32" spans="1:12" s="19" customFormat="1" ht="81.75" customHeight="1" x14ac:dyDescent="0.2">
      <c r="A32" s="48">
        <v>1</v>
      </c>
      <c r="B32" s="49" t="s">
        <v>18</v>
      </c>
      <c r="C32" s="33" t="s">
        <v>72</v>
      </c>
      <c r="D32" s="50">
        <v>3306518</v>
      </c>
      <c r="E32" s="41" t="s">
        <v>34</v>
      </c>
      <c r="F32" s="51">
        <v>112</v>
      </c>
      <c r="G32" s="41" t="s">
        <v>35</v>
      </c>
      <c r="H32" s="46">
        <v>7079.84</v>
      </c>
      <c r="I32" s="46">
        <v>1</v>
      </c>
      <c r="J32" s="52">
        <f>H32*I32</f>
        <v>7079.84</v>
      </c>
    </row>
    <row r="33" spans="1:10" s="19" customFormat="1" ht="81.75" customHeight="1" x14ac:dyDescent="0.2">
      <c r="A33" s="53">
        <v>2</v>
      </c>
      <c r="B33" s="49" t="s">
        <v>18</v>
      </c>
      <c r="C33" s="33" t="s">
        <v>73</v>
      </c>
      <c r="D33" s="50">
        <v>326445</v>
      </c>
      <c r="E33" s="41" t="s">
        <v>29</v>
      </c>
      <c r="F33" s="51">
        <v>111</v>
      </c>
      <c r="G33" s="41" t="s">
        <v>30</v>
      </c>
      <c r="H33" s="46">
        <v>35692.86</v>
      </c>
      <c r="I33" s="46">
        <v>1</v>
      </c>
      <c r="J33" s="52">
        <f t="shared" ref="J33" si="5">H33*I33</f>
        <v>35692.86</v>
      </c>
    </row>
    <row r="34" spans="1:10" ht="26.25" customHeight="1" x14ac:dyDescent="0.2">
      <c r="A34" s="42"/>
      <c r="B34" s="40"/>
      <c r="C34" s="43"/>
      <c r="D34" s="44"/>
      <c r="E34" s="57" t="s">
        <v>11</v>
      </c>
      <c r="F34" s="58"/>
      <c r="G34" s="58"/>
      <c r="H34" s="58"/>
      <c r="I34" s="59"/>
      <c r="J34" s="38">
        <f>SUM(J32:J33)</f>
        <v>42772.7</v>
      </c>
    </row>
    <row r="35" spans="1:10" ht="15" x14ac:dyDescent="0.2">
      <c r="A35" s="42"/>
      <c r="B35" s="40"/>
      <c r="C35" s="43"/>
      <c r="D35" s="54" t="s">
        <v>17</v>
      </c>
      <c r="E35" s="55"/>
      <c r="F35" s="55"/>
      <c r="G35" s="55"/>
      <c r="H35" s="55"/>
      <c r="I35" s="56"/>
      <c r="J35" s="38">
        <f>J26+J29+J34+J31</f>
        <v>187015.81</v>
      </c>
    </row>
  </sheetData>
  <autoFilter ref="A8:J8">
    <filterColumn colId="5" showButton="0"/>
  </autoFilter>
  <mergeCells count="13">
    <mergeCell ref="D35:I35"/>
    <mergeCell ref="E34:I34"/>
    <mergeCell ref="A1:J1"/>
    <mergeCell ref="A26:B26"/>
    <mergeCell ref="F8:G8"/>
    <mergeCell ref="A2:J2"/>
    <mergeCell ref="A3:J3"/>
    <mergeCell ref="A4:J4"/>
    <mergeCell ref="A5:J5"/>
    <mergeCell ref="A6:J6"/>
    <mergeCell ref="E26:I26"/>
    <mergeCell ref="E29:I29"/>
    <mergeCell ref="E31:I31"/>
  </mergeCells>
  <pageMargins left="0.57999999999999996" right="0.51" top="0.36"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2024-07-02T14:59:52Z</cp:lastPrinted>
  <dcterms:created xsi:type="dcterms:W3CDTF">2018-07-04T14:55:56Z</dcterms:created>
  <dcterms:modified xsi:type="dcterms:W3CDTF">2024-07-02T15:00:47Z</dcterms:modified>
</cp:coreProperties>
</file>