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MAYO\NUMERAL 11\FORMATO SIE\"/>
    </mc:Choice>
  </mc:AlternateContent>
  <bookViews>
    <workbookView xWindow="0" yWindow="0" windowWidth="28800" windowHeight="11610"/>
  </bookViews>
  <sheets>
    <sheet name="REPORTE NUMERAL 11" sheetId="1" r:id="rId1"/>
  </sheets>
  <definedNames>
    <definedName name="_xlnm._FilterDatabase" localSheetId="0" hidden="1">'REPORTE NUMERAL 11'!$A$8:$J$8</definedName>
    <definedName name="_xlnm.Print_Area" localSheetId="0">'REPORTE NUMERAL 11'!$A$1:$J$53</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2" i="1" l="1"/>
  <c r="J53" i="1"/>
  <c r="J40" i="1"/>
  <c r="J41" i="1"/>
  <c r="J42" i="1"/>
  <c r="J43" i="1"/>
  <c r="J44" i="1"/>
  <c r="J32" i="1"/>
  <c r="J33" i="1"/>
  <c r="J34" i="1"/>
  <c r="J35" i="1"/>
  <c r="J36" i="1"/>
  <c r="J37" i="1"/>
  <c r="J38" i="1"/>
  <c r="J39" i="1"/>
  <c r="J28" i="1"/>
  <c r="J29" i="1"/>
  <c r="J30" i="1"/>
  <c r="J31" i="1"/>
  <c r="J27" i="1"/>
  <c r="J23" i="1"/>
  <c r="J24" i="1"/>
  <c r="J25" i="1"/>
  <c r="J26" i="1"/>
  <c r="J49" i="1" l="1"/>
  <c r="J50" i="1" s="1"/>
  <c r="J22" i="1" l="1"/>
  <c r="J21" i="1"/>
  <c r="J9" i="1" l="1"/>
  <c r="J10" i="1"/>
  <c r="J11" i="1"/>
  <c r="J12" i="1"/>
  <c r="J17" i="1" l="1"/>
  <c r="J18" i="1"/>
  <c r="J19" i="1"/>
  <c r="J20" i="1"/>
  <c r="J16" i="1"/>
  <c r="J14" i="1"/>
  <c r="J15" i="1"/>
  <c r="J51" i="1" l="1"/>
  <c r="J54" i="1" s="1"/>
  <c r="J13" i="1" l="1"/>
  <c r="J45" i="1" s="1"/>
  <c r="J47" i="1" l="1"/>
  <c r="J46" i="1"/>
  <c r="J48" i="1" s="1"/>
  <c r="J55" i="1" s="1"/>
</calcChain>
</file>

<file path=xl/sharedStrings.xml><?xml version="1.0" encoding="utf-8"?>
<sst xmlns="http://schemas.openxmlformats.org/spreadsheetml/2006/main" count="189" uniqueCount="94">
  <si>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</si>
  <si>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</si>
  <si>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</si>
  <si>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</si>
  <si>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</si>
  <si>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</si>
  <si>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</si>
  <si>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</si>
  <si>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</si>
  <si>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</si>
  <si>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</si>
  <si>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</si>
  <si>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</si>
  <si>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</si>
  <si>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</si>
  <si>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</si>
  <si>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</si>
  <si>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</si>
  <si>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</si>
  <si>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 xml:space="preserve">COTIZACIÓN </t>
  </si>
  <si>
    <t>MOBILIARIO Y EQUIPO DE OFICINA</t>
  </si>
  <si>
    <t>MANTENIMIENTO Y REPARACIÓN DE MEDIOS DE TRANSPORTE</t>
  </si>
  <si>
    <t>ELEVACIONES TECNICAS SOCIEDAD ANONIMA</t>
  </si>
  <si>
    <t>MANTENIMIENTO Y REPARACIÓN DE EDIFICIOS</t>
  </si>
  <si>
    <t>DISTRIBUIDORA Y COMERCIALIZADORA UNIVERSAL  SOCIEDAD ANÓNIMA</t>
  </si>
  <si>
    <t>ESTRADA VILLATORO DE ORELLANA MÓNICA ANDREA</t>
  </si>
  <si>
    <t>MANTENIMIENTO Y REPARACIÓN DE OTRAS MAQUINARIAS Y EQUIPOS</t>
  </si>
  <si>
    <t>SERVICIOS DE CAPACITACIÓN</t>
  </si>
  <si>
    <t>TECNICENTRO GRAND PRIX SOCIEDAD ANONIMA</t>
  </si>
  <si>
    <t>GÓMEZ ARMIRA IVAN</t>
  </si>
  <si>
    <t>TELECOMUNICACIONES DE GUATEMALA  SOCIEDAD ANONIMA</t>
  </si>
  <si>
    <t>TELEFONÍA</t>
  </si>
  <si>
    <t>INNOVA OUTSOURCING  SOCIEDAD ANONIMA</t>
  </si>
  <si>
    <t>EMPRESA ELECTRICA DE GUATEMALA SOCIEDAD ANONIMA</t>
  </si>
  <si>
    <t>ENERGÍA ELÉCTRICA</t>
  </si>
  <si>
    <t>Periodo del 01 al 31 de Mayo de 2024</t>
  </si>
  <si>
    <t>Adquisición de 160 Candados material: Hierro tamaño: 30 Milímetros, los candados serán utilizados para dar cumplimiento al Artículo 13, literal q) del Reglamento de Personal de la Secretaría de Inteligencia Estratégica del Estado.</t>
  </si>
  <si>
    <t>OTROS PRODUCTOS METÁLICOS</t>
  </si>
  <si>
    <t>Adquisición de 20 Bolsas de 9 kilogramos de Detergente, Estado: Polvo; 24 Tarros de 425 gramos de Jabón, Consistencia: Crema (pasta), Uso: Lavatrastos y 50 Toallas Ancho: 40 centímetros, largo: 40 centímetros, material Microfibra, lo solicitado será para contar con existencia en el Departamento de Almacén y así proveer al Departamento de Servicios Generales para la limpieza de Direcciones, Departamentos, Unidades y Secciones de la Secretaría de Inteligencia Estratégica del Estado.</t>
  </si>
  <si>
    <t>PEREZ LOPEZ MIGUEL</t>
  </si>
  <si>
    <t>ACABADOS TEXTILES</t>
  </si>
  <si>
    <t>PRODUCTOS SANITARIOS, DE LIMPIEZA Y DE USO PERSONAL</t>
  </si>
  <si>
    <t>Adquisición de 8 paquetes de 25 unidades de Espiral para encuadernar aros: 1/2 pulgada, capacidad 90 hojas, largo 38 aros, material plástico; 200 Folders Manila tamaño Oficio; 200 Folders Manila tamaño Carta y 500 Folders Manila Tamaño Carta de colores, lo solicitado será para contar con existencia en el Departamento de Almacén y así proveer al Despacho Superior, Subsecretarias, Direcciones, Departamentos, Unidades y Secciones de la Secretaría de Inteligencia Estratégica del Estado.</t>
  </si>
  <si>
    <t>LIBRERIA E IMPRENTA VIVIAN SOCIEDAD ANONIMA</t>
  </si>
  <si>
    <t>PRODUCTOS PLÁSTICOS, NYLON, VINIL Y P.V.C.</t>
  </si>
  <si>
    <t>PRODUCTOS DE PAPEL O CARTÓN</t>
  </si>
  <si>
    <t>Adquisición de material para mantenimiento y limpieza, que será utilizado por el personal de Servicios Generales dentro de las instalaciones de la Secretaría de Inteligencia Estratégica del Estado.</t>
  </si>
  <si>
    <t>CHAVEZ CRUZ LUCIA KARINA</t>
  </si>
  <si>
    <t>ELEMENTOS Y COMPUESTOS QUÍMICOS</t>
  </si>
  <si>
    <t>OTROS MATERIALES Y SUMINISTROS</t>
  </si>
  <si>
    <t>HERRAMIENTAS MENORES</t>
  </si>
  <si>
    <t>Adquisición de Tintas y Tóners, lo solicitado será para contar con existencia en el Departamento de Almacén y así proveer al Despacho Superior, Subsecretarias, Direcciones, Departamentos, Unidades y Secciones de la Secretaría de Inteligencia Estratégica del Estado.</t>
  </si>
  <si>
    <t>MAYORISTA DE TECNOLOGIA  SOCIEDAD ANONIMA</t>
  </si>
  <si>
    <t>TINTES, PINTURAS Y COLORANTES</t>
  </si>
  <si>
    <t>Adquisición de 1 estantería; alto: 2 metros; ancho: 1.28 metros; entrepaños: 5; fondo: 40.5 centímetros; material: metal, será para uso del personal de la Dirección de Recolección de Información de la Secretaría de Inteligencia Estratégica del Estado</t>
  </si>
  <si>
    <t>ROJAS RIVERA VILMA VERONICA</t>
  </si>
  <si>
    <t>Servicio de mantenimiento mayor que incluye: alineación y balanceo, desmontaje y montaje de fricciones para empastar, empastado de fricciones, torno de tambores. Cambio de: Bombas auxiliares de frenos, líquido del sistema de frenos, faja lineal, bombilla tipo pescado y bombilla tipo pescadito, para el vehículo tipo automóvil, marca Toyota, Línea Yaris, color Súper Blanco II modelo 2014, propiedad de la Secretaría de Inteligencia Estratégica del Estado.</t>
  </si>
  <si>
    <t>Adquisición de Curso de Excel nivel Intermedio, Tipo: Servicio, lo solicitado será para fortalecer conocimientos relacionados a Microsoft Excel nivel intermedio, dirigido a quince servidores públicos de la Secretaría de Inteligencia Estratégica del Estado.</t>
  </si>
  <si>
    <t>INSTITUTO TECNICO DE CAPACITACION Y PRODUCTIVIDAD INTECAP</t>
  </si>
  <si>
    <t>Adquisición de 3 Escáners, Alimentador: automático, capacidad de alimentador: 100 hojas, ciclo de trabajo diario: 5000 páginas, resolución óptica: 600 dpi, velocidad de escaneo: 45 páginas por minuto, lo solicitado anteriormente será utilizado para escanear tarjetas de responsabilidad y demás documentación del Departamento de Inventarios de la Dirección Financiera y en los diferentes Departamentos de la Dirección de Recursos Humanos, de la Secretaría de Inteligencia Estratégica del Estado.</t>
  </si>
  <si>
    <t>EQUIPO DE CÓMPUTO</t>
  </si>
  <si>
    <t>Adquisición de 10 rollos de 250 pies de Cinta para juntas, Ancho: 2 pulgadas(s), uso: tablayeso; 10 Planchas, Ancho: 4 pies(s), grosor: 1/2 pulgada, largo: 8 pies(s); 10 Postes, Ancho: 2 1/2; largo: 8 pies(s) y 10 Canales, Ancho: 2 1/2 pulgada, calibre: 20, largo: 10 pies(s), material: metal, será utilizado por el personal de Servicios Generales para realizar modificaciones solicitadas dentro de las oficinas y otras áreas de la Secretaría de Inteligencia Estratégica del Estado.</t>
  </si>
  <si>
    <t>ESTRUCTURAS METÁLICAS ACABADAS</t>
  </si>
  <si>
    <t>PRODUCTOS DE CEMENTO, PÓMEZ, ASBESTO Y YESO</t>
  </si>
  <si>
    <t>Adquisición de 4 empaques de 25 kilogramos de Mortero, Base: conglomerante cementoso y polímeros, consistencia: polvo, tipo: cementoso; 2 sacos de 40 kilogramos de Monocapa, Color: varios, consistencia: polvo, uso: revestimiento de pared y 3 botes de 1 galón de Pegamento, Estado: pasta; tipo: cemento de contacto, lo solicitado será utilizado por el personal de Servicios Generales para realizar remodelaciones en distintas áreas del edificio de la Secretaría de Inteligencia Estratégica del Estado.</t>
  </si>
  <si>
    <t>CEMENTO</t>
  </si>
  <si>
    <t>OTROS PRODUCTOS QUÍMICOS Y CONEXOS</t>
  </si>
  <si>
    <t>Servicio de mantenimiento mayor que incluye: cambio de pastillas delanteras y traseras de freno, torno de disco delanteros y traseros de frenos para el vehículo tipo Camioneta, marca Toyota, Línea Prado, color gris metálico, modelo 2012 propiedad de la Secretaría de Inteligencia Estratégica del Estado.</t>
  </si>
  <si>
    <t>Adquisición de 2 paquetes de 10 unidades de Cinta de aislar, Ancho: 3/4 pulgadas, largo: 66 pies(s), material: vinil; 1 empaque de 25 kilogramos de Mortero, Base: conglomerante cementoso y polímeros, consistencia: polvo, tipo: cementoso y 1 saco de 42.5 kilogramos de Cemento, Color: gris, resistencia: 4060 psi, textura: polvo, será utilizado por el personal de Servicios Generales para realizar remodelaciones en distintas áreas del edificio de la Secretaría de Inteligencia Estratégica del Estado.</t>
  </si>
  <si>
    <t>Servicio de mantenimiento preventivo para 2 elevadores, el servicio solicitado será para realizar el mantenimiento preventivo de los elevadores marca Dover EF0564 y EF0565, ubicados en el edificio de la Secretaría de Inteligencia Estratégica del Estado, correspondiente al mes de mayo de 2024.</t>
  </si>
  <si>
    <t>Adquisición de 20 Suministros de relays de control de señal de movimientos, puertas, sensores y arranque para elevador de la 7ma. Avenida y 2 Suministros de relays de control de señal de movimientos, puertas, sensores y arranque para elevador de la 6ta. Avenida, los repuestos solicitados son para ser instalados en los 2 elevadores marca Dover EF0564 y EF0565, ubicados en el edificio de la Secretaría de Inteligencia Estratégica del Estado.</t>
  </si>
  <si>
    <t>ACCESORIOS Y REPUESTOS EN GENERAL</t>
  </si>
  <si>
    <t>Adquisición de 50 paquetes de 5 unidades de Folder, Clase: con clip giratorio, Material: Plástico, Tamaño: Carta, lo solicitado será para contar con existencias y mantener la continuidad de este suministro, para proveer al Departamento de Servicios Generales y Transportes, para la atención de reuniones de trabajo, cursos y capacitaciones que se llevan a cabo dentro de la Secretaría de Inteligencia Estratégica del Estado.</t>
  </si>
  <si>
    <t>Servicio de reparación de aire acondicionado Suministro e instalación de control/termostato digital y termómetro, el servicio solicitado será para realizar una reparación con suministro e instalación de un control/termostato digital y termómetro a un equipo de aire acondicionado que se encuentra en el quinto nivel del edificio de la Secretaría de Inteligencia Estratégica del Estado.</t>
  </si>
  <si>
    <t>Adquisición de 20 paquetes de 500 unidades de Servilletas, Color: blanca, diseño: liso, material: papel, tamaño: grande; 42 cajas de 6 unidades de Papel higiénico, Clase: bobina, hoja: doble, largo de bobina: 250 metro(s) y 80 Toallas Ancho: 20 centímetro(s), largo: 250 metro(s), material: papel, uso: manos, para contar con existencia en el Departamento de Almacén y así proveer para la limpieza de la Secretaría de Inteligencia Estratégica del Estado.</t>
  </si>
  <si>
    <t>ADMINISTRACIÓN DE SERVICIOS DE OUTSOURCING  SOCIEDAD ANÓNIMA</t>
  </si>
  <si>
    <t>Adquisición de 5 Sillas tipo presidente: Altura: Ajustable, Diseño: Ergonómico con apoyabrazos y apoyacabeza, Material de estructura: Metal cromado, Material de tapizado: Tela y mesh, Rodos: 5, serán utilizadas para reemplazar las que se encuentran en mal estado, en la Subsecretaria de Asuntos Administrativos, Subsecretaria de Inteligencia, Dirección de Recursos Humanos, Dirección Administrativa y Despacho Superior de la Secretaria de Inteligencia Estratégica del Estado.</t>
  </si>
  <si>
    <t>DE OFICINA SOCIEDAD ANONIMA</t>
  </si>
  <si>
    <t>Adquisición de 5 Destructoras de papel, Capacidad de cesto: 9 galón, hojas al paso: 15, Material: Plástico y metal, Tipo de corte: Cruzado, será utilizado para reemplazar las destructoras de papel que se encuentran en mal estado, en las Direcciones de Asuntos Internos y Seguridad, Planificación Institucional, Estratégico Operacional, Despacho Superior y para el Centro Nacional de Inteligencia de la Secretaría de Inteligencia Estratégica del Estado.</t>
  </si>
  <si>
    <t>DISTRIBUIDORA COMERCIAL GUATEMALTECA, SOCIEDAD ANONIMA</t>
  </si>
  <si>
    <t>Adquisición de 4 Tóners Código: Ce310a, Color: Negro, Uso: Impresora, lo solicitado será para contar con existencia en el Departamento de Almacén y así proveer al Despacho Superior, Subsecretarias, Direcciones, Departamentos, Unidades y Secciones de la Secretaría de Inteligencia Estratégica del Estado.</t>
  </si>
  <si>
    <t>LIBERTADOR EQUIPO DE OFICINA, SOCIEDAD ANONIMA</t>
  </si>
  <si>
    <t>Servicio de mantenimiento menor que incluye: alineación y balanceo, Cambio de: 5 litros de aceite de motor 10W30, filtro de aceite, filtro de aire, limpiador de frenos, juego de plumillas, el servicio solicitado será utilizado para el vehículo tipo automóvil, marca Toyota, Línea Yaris, color Plateado Metálico, modelo 2014, propiedad de la Secretaría de Inteligencia Estratégica del Estado.</t>
  </si>
  <si>
    <t>Servicio de mantenimiento menor que incluye: desmontaje y montaje de radiador para servicio de limpieza interna, lavado de motor, para el vehículo tipo Pick Up, marca Mazda, Línea BT-50 color Gris Titanium, modelo 2012, propiedad de la Secretaría de Inteligencia Estratégica del Estado.</t>
  </si>
  <si>
    <t>SERVI-AUTOS SAN JORGE SOCIEDAD ANONIMA</t>
  </si>
  <si>
    <t>Servicio de reparación de cierre central de puerta delantera derecha, para el vehículo tipo Camioneta, marca Toyota, Línea 4Runner color Negro Mica, modelo 2018 propiedad de la Secretaría de Inteligencia Estratégica del Estado.</t>
  </si>
  <si>
    <t>Adquisición para la Contratación del Servicio de Enlace de Internet Primario para uso de la Secretaría de Inteligencia Estratégica del Estado, correspondiente al mes de abril de 2024.</t>
  </si>
  <si>
    <t>Servicio de Enlace de Internet Secundario para uso la Secretaría de Inteligencia Estratégica del Estado, correspondiente al mes de abril de 2024.</t>
  </si>
  <si>
    <t>Servicio de Telefonía Móvil para uso de la Secretaría de Inteligencia Estratégica del Estado, correspondiente al mes de abril de 2024.</t>
  </si>
  <si>
    <t>Servicio de alcantarillado municipal de agua, para el edificio de la Secretaría de Inteligencia Estratégica del Estado, correspondiente al periodo de lectura de 18 de marzo de 2024 al 17 de abril de 2024.</t>
  </si>
  <si>
    <t>EMPRESA MUNICIPAL DE AGUA DE LA CIUDAD DE GUATEMALA</t>
  </si>
  <si>
    <t>AGUA</t>
  </si>
  <si>
    <t>Servicio de energía Eléctrica para el edificio de la Secretaría de Inteligencia Estratégica del Estado, correspondiente al mes de abril de 2024</t>
  </si>
  <si>
    <t>Servicio de Telefonía Fija, utilizado en las instalaciones de la Secretaría de Inteligencia Estratégica del Estado, correspondiente al mes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</si>
</sst>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8">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justify" vertical="center"/>
    </xf>
    <xf numFmtId="0" fontId="6" fillId="0" borderId="0" xfId="0" applyFont="1" applyAlignment="1">
      <alignment horizontal="center" vertical="center"/>
    </xf>
    <xf numFmtId="0" fontId="5" fillId="0" borderId="0" xfId="0" applyFont="1" applyAlignment="1">
      <alignment horizontal="left" vertical="center"/>
    </xf>
    <xf numFmtId="0" fontId="2" fillId="3" borderId="0" xfId="0" applyFont="1" applyFill="1"/>
    <xf numFmtId="0" fontId="8" fillId="2" borderId="5" xfId="0" applyFont="1" applyFill="1" applyBorder="1" applyAlignment="1">
      <alignment horizontal="center" vertical="center" wrapText="1"/>
    </xf>
    <xf numFmtId="0" fontId="7" fillId="0" borderId="0" xfId="0" applyFont="1" applyAlignment="1">
      <alignment horizontal="justify" vertical="center"/>
    </xf>
    <xf numFmtId="43" fontId="6" fillId="0" borderId="0" xfId="1" applyFont="1"/>
    <xf numFmtId="0" fontId="7" fillId="0" borderId="0" xfId="0" applyFont="1" applyBorder="1" applyAlignment="1">
      <alignment horizontal="center" vertical="center" wrapText="1"/>
    </xf>
    <xf numFmtId="0" fontId="1" fillId="0" borderId="0" xfId="0" applyFont="1" applyFill="1"/>
    <xf numFmtId="0" fontId="6" fillId="0" borderId="0" xfId="0" applyFont="1" applyAlignment="1">
      <alignment horizontal="center"/>
    </xf>
    <xf numFmtId="0" fontId="9" fillId="0" borderId="0" xfId="0" applyFont="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horizontal="justify" vertical="center"/>
    </xf>
    <xf numFmtId="0" fontId="10" fillId="2" borderId="8" xfId="0" applyFont="1" applyFill="1" applyBorder="1" applyAlignment="1">
      <alignment horizontal="center" vertical="center"/>
    </xf>
    <xf numFmtId="0" fontId="10" fillId="2" borderId="1" xfId="0" applyFont="1" applyFill="1" applyBorder="1" applyAlignment="1">
      <alignment horizontal="justify" vertical="center"/>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43" fontId="10" fillId="2" borderId="6" xfId="1" applyFont="1" applyFill="1" applyBorder="1" applyAlignment="1">
      <alignment horizontal="center" vertical="center"/>
    </xf>
    <xf numFmtId="0" fontId="11"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center" vertical="center"/>
    </xf>
    <xf numFmtId="43" fontId="12" fillId="3" borderId="4" xfId="1" applyFont="1" applyFill="1" applyBorder="1" applyAlignment="1">
      <alignment horizontal="righ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2" fillId="3" borderId="10" xfId="0" applyNumberFormat="1" applyFont="1" applyFill="1" applyBorder="1" applyAlignment="1">
      <alignment horizontal="center" vertical="center"/>
    </xf>
    <xf numFmtId="0" fontId="14" fillId="3" borderId="7"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justify" vertical="center" wrapText="1"/>
    </xf>
    <xf numFmtId="0" fontId="15" fillId="3" borderId="1" xfId="0" applyFont="1" applyFill="1" applyBorder="1" applyAlignment="1">
      <alignment horizontal="center" vertical="center" wrapText="1"/>
    </xf>
    <xf numFmtId="43" fontId="15" fillId="3" borderId="4" xfId="1" applyFont="1" applyFill="1" applyBorder="1" applyAlignment="1">
      <alignment horizontal="center" vertical="center"/>
    </xf>
    <xf numFmtId="0" fontId="13" fillId="3" borderId="7" xfId="0"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3" fillId="3" borderId="1" xfId="0" applyFont="1" applyFill="1" applyBorder="1" applyAlignment="1">
      <alignment horizontal="justify" vertical="center"/>
    </xf>
    <xf numFmtId="43" fontId="12" fillId="0" borderId="4" xfId="1" applyFont="1" applyFill="1" applyBorder="1" applyAlignment="1">
      <alignment horizontal="center" vertical="center" wrapText="1"/>
    </xf>
    <xf numFmtId="43" fontId="15" fillId="3" borderId="4" xfId="1" applyFont="1" applyFill="1" applyBorder="1" applyAlignment="1">
      <alignment horizontal="righ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43" fontId="12" fillId="0" borderId="4" xfId="1" applyFont="1" applyFill="1" applyBorder="1" applyAlignment="1">
      <alignment horizontal="right" vertical="center" wrapText="1"/>
    </xf>
    <xf numFmtId="0" fontId="13" fillId="0" borderId="1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3552978</xdr:colOff>
      <xdr:row>0</xdr:row>
      <xdr:rowOff>176893</xdr:rowOff>
    </xdr:from>
    <xdr:to>
      <xdr:col>3</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tabSelected="1" topLeftCell="A52" zoomScale="70" zoomScaleNormal="70" workbookViewId="0">
      <selection activeCell="H58" sqref="H58"/>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13" customWidth="1"/>
    <col min="8" max="8" width="21.85546875" style="6" customWidth="1"/>
    <col min="9" max="9" width="16.7109375" style="6" customWidth="1"/>
    <col min="10" max="10" width="22.5703125" style="7" customWidth="1"/>
    <col min="11" max="16384" width="11.42578125" style="1"/>
  </cols>
  <sheetData>
    <row r="1" spans="1:10" s="3" customFormat="1" ht="16.5" customHeight="1" x14ac:dyDescent="0.3">
      <c r="A1" s="20" t="s">
        <v>3</v>
      </c>
      <c r="B1" s="20"/>
      <c r="C1" s="20"/>
      <c r="D1" s="20"/>
      <c r="E1" s="20"/>
      <c r="F1" s="20"/>
      <c r="G1" s="20"/>
      <c r="H1" s="20"/>
      <c r="I1" s="20"/>
      <c r="J1" s="20"/>
    </row>
    <row r="2" spans="1:10" s="3" customFormat="1" ht="16.5" customHeight="1" x14ac:dyDescent="0.3">
      <c r="A2" s="20" t="s">
        <v>4</v>
      </c>
      <c r="B2" s="20"/>
      <c r="C2" s="20"/>
      <c r="D2" s="20"/>
      <c r="E2" s="20"/>
      <c r="F2" s="20"/>
      <c r="G2" s="20"/>
      <c r="H2" s="20"/>
      <c r="I2" s="20"/>
      <c r="J2" s="20"/>
    </row>
    <row r="3" spans="1:10" s="3" customFormat="1" ht="16.5" customHeight="1" x14ac:dyDescent="0.3">
      <c r="A3" s="21" t="s">
        <v>5</v>
      </c>
      <c r="B3" s="21"/>
      <c r="C3" s="21"/>
      <c r="D3" s="21"/>
      <c r="E3" s="21"/>
      <c r="F3" s="21"/>
      <c r="G3" s="21"/>
      <c r="H3" s="21"/>
      <c r="I3" s="21"/>
      <c r="J3" s="21"/>
    </row>
    <row r="4" spans="1:10" s="3" customFormat="1" ht="15.75" customHeight="1" x14ac:dyDescent="0.2">
      <c r="A4" s="22" t="s">
        <v>35</v>
      </c>
      <c r="B4" s="22"/>
      <c r="C4" s="22"/>
      <c r="D4" s="22"/>
      <c r="E4" s="22"/>
      <c r="F4" s="22"/>
      <c r="G4" s="22"/>
      <c r="H4" s="22"/>
      <c r="I4" s="22"/>
      <c r="J4" s="22"/>
    </row>
    <row r="5" spans="1:10" s="3" customFormat="1" ht="15.75" customHeight="1" x14ac:dyDescent="0.2">
      <c r="A5" s="22" t="s">
        <v>9</v>
      </c>
      <c r="B5" s="22"/>
      <c r="C5" s="22"/>
      <c r="D5" s="22"/>
      <c r="E5" s="22" t="s">
        <v>9</v>
      </c>
      <c r="F5" s="22"/>
      <c r="G5" s="22"/>
      <c r="H5" s="22"/>
      <c r="I5" s="22"/>
      <c r="J5" s="22"/>
    </row>
    <row r="6" spans="1:10" s="3" customFormat="1" ht="15.75" customHeight="1" x14ac:dyDescent="0.2">
      <c r="A6" s="23" t="s">
        <v>8</v>
      </c>
      <c r="B6" s="23"/>
      <c r="C6" s="23"/>
      <c r="D6" s="23"/>
      <c r="E6" s="23" t="s">
        <v>10</v>
      </c>
      <c r="F6" s="23"/>
      <c r="G6" s="23"/>
      <c r="H6" s="23"/>
      <c r="I6" s="23"/>
      <c r="J6" s="23"/>
    </row>
    <row r="7" spans="1:10" ht="15" customHeight="1" thickBot="1" x14ac:dyDescent="0.35">
      <c r="A7" s="12"/>
      <c r="B7" s="18"/>
      <c r="C7" s="16"/>
      <c r="D7" s="12"/>
      <c r="E7" s="11"/>
      <c r="F7" s="12"/>
      <c r="G7" s="10"/>
      <c r="H7" s="9"/>
      <c r="I7" s="9"/>
      <c r="J7" s="17"/>
    </row>
    <row r="8" spans="1:10" s="2" customFormat="1" ht="65.25" customHeight="1" x14ac:dyDescent="0.2">
      <c r="A8" s="15"/>
      <c r="B8" s="24" t="s">
        <v>2</v>
      </c>
      <c r="C8" s="25" t="s">
        <v>7</v>
      </c>
      <c r="D8" s="26" t="s">
        <v>6</v>
      </c>
      <c r="E8" s="27" t="s">
        <v>13</v>
      </c>
      <c r="F8" s="28" t="s">
        <v>1</v>
      </c>
      <c r="G8" s="28"/>
      <c r="H8" s="29" t="s">
        <v>12</v>
      </c>
      <c r="I8" s="29" t="s">
        <v>14</v>
      </c>
      <c r="J8" s="30" t="s">
        <v>0</v>
      </c>
    </row>
    <row r="9" spans="1:10" s="14" customFormat="1" ht="120.75" customHeight="1" x14ac:dyDescent="0.2">
      <c r="A9" s="31">
        <v>1</v>
      </c>
      <c r="B9" s="32" t="s">
        <v>15</v>
      </c>
      <c r="C9" s="33" t="s">
        <v>36</v>
      </c>
      <c r="D9" s="34">
        <v>109842901</v>
      </c>
      <c r="E9" s="35" t="s">
        <v>24</v>
      </c>
      <c r="F9" s="36">
        <v>289</v>
      </c>
      <c r="G9" s="35" t="s">
        <v>37</v>
      </c>
      <c r="H9" s="37">
        <v>3040</v>
      </c>
      <c r="I9" s="37">
        <v>1</v>
      </c>
      <c r="J9" s="37">
        <f t="shared" ref="J9:J12" si="0">H9*I9</f>
        <v>3040</v>
      </c>
    </row>
    <row r="10" spans="1:10" s="14" customFormat="1" ht="161.25" customHeight="1" x14ac:dyDescent="0.2">
      <c r="A10" s="31">
        <v>2</v>
      </c>
      <c r="B10" s="32" t="s">
        <v>15</v>
      </c>
      <c r="C10" s="38" t="s">
        <v>38</v>
      </c>
      <c r="D10" s="36">
        <v>3635406</v>
      </c>
      <c r="E10" s="35" t="s">
        <v>39</v>
      </c>
      <c r="F10" s="36">
        <v>232</v>
      </c>
      <c r="G10" s="35" t="s">
        <v>40</v>
      </c>
      <c r="H10" s="37">
        <v>350</v>
      </c>
      <c r="I10" s="37">
        <v>1</v>
      </c>
      <c r="J10" s="37">
        <f t="shared" si="0"/>
        <v>350</v>
      </c>
    </row>
    <row r="11" spans="1:10" s="14" customFormat="1" ht="146.25" customHeight="1" x14ac:dyDescent="0.2">
      <c r="A11" s="31">
        <v>3</v>
      </c>
      <c r="B11" s="32" t="s">
        <v>15</v>
      </c>
      <c r="C11" s="39" t="s">
        <v>38</v>
      </c>
      <c r="D11" s="36">
        <v>3635406</v>
      </c>
      <c r="E11" s="35" t="s">
        <v>39</v>
      </c>
      <c r="F11" s="36">
        <v>292</v>
      </c>
      <c r="G11" s="35" t="s">
        <v>41</v>
      </c>
      <c r="H11" s="37">
        <v>1898.8</v>
      </c>
      <c r="I11" s="37">
        <v>1</v>
      </c>
      <c r="J11" s="37">
        <f t="shared" si="0"/>
        <v>1898.8</v>
      </c>
    </row>
    <row r="12" spans="1:10" s="14" customFormat="1" ht="158.25" customHeight="1" x14ac:dyDescent="0.2">
      <c r="A12" s="31">
        <v>4</v>
      </c>
      <c r="B12" s="32" t="s">
        <v>15</v>
      </c>
      <c r="C12" s="39" t="s">
        <v>42</v>
      </c>
      <c r="D12" s="36">
        <v>4851498</v>
      </c>
      <c r="E12" s="35" t="s">
        <v>43</v>
      </c>
      <c r="F12" s="40">
        <v>268</v>
      </c>
      <c r="G12" s="35" t="s">
        <v>44</v>
      </c>
      <c r="H12" s="37">
        <v>350</v>
      </c>
      <c r="I12" s="37">
        <v>1</v>
      </c>
      <c r="J12" s="37">
        <f t="shared" si="0"/>
        <v>350</v>
      </c>
    </row>
    <row r="13" spans="1:10" s="14" customFormat="1" ht="148.5" customHeight="1" x14ac:dyDescent="0.2">
      <c r="A13" s="31">
        <v>5</v>
      </c>
      <c r="B13" s="32" t="s">
        <v>15</v>
      </c>
      <c r="C13" s="39" t="s">
        <v>42</v>
      </c>
      <c r="D13" s="34">
        <v>4851498</v>
      </c>
      <c r="E13" s="35" t="s">
        <v>43</v>
      </c>
      <c r="F13" s="40">
        <v>243</v>
      </c>
      <c r="G13" s="35" t="s">
        <v>45</v>
      </c>
      <c r="H13" s="37">
        <v>481</v>
      </c>
      <c r="I13" s="37">
        <v>1</v>
      </c>
      <c r="J13" s="37">
        <f>H13*I13</f>
        <v>481</v>
      </c>
    </row>
    <row r="14" spans="1:10" s="14" customFormat="1" ht="118.5" customHeight="1" x14ac:dyDescent="0.2">
      <c r="A14" s="31">
        <v>6</v>
      </c>
      <c r="B14" s="32" t="s">
        <v>15</v>
      </c>
      <c r="C14" s="39" t="s">
        <v>46</v>
      </c>
      <c r="D14" s="34">
        <v>100555284</v>
      </c>
      <c r="E14" s="35" t="s">
        <v>47</v>
      </c>
      <c r="F14" s="41">
        <v>261</v>
      </c>
      <c r="G14" s="35" t="s">
        <v>48</v>
      </c>
      <c r="H14" s="37">
        <v>545</v>
      </c>
      <c r="I14" s="37">
        <v>1</v>
      </c>
      <c r="J14" s="37">
        <f t="shared" ref="J14:J15" si="1">H14*I14</f>
        <v>545</v>
      </c>
    </row>
    <row r="15" spans="1:10" s="14" customFormat="1" ht="118.5" customHeight="1" x14ac:dyDescent="0.2">
      <c r="A15" s="31">
        <v>7</v>
      </c>
      <c r="B15" s="32" t="s">
        <v>15</v>
      </c>
      <c r="C15" s="39" t="s">
        <v>46</v>
      </c>
      <c r="D15" s="34">
        <v>100555284</v>
      </c>
      <c r="E15" s="35" t="s">
        <v>47</v>
      </c>
      <c r="F15" s="41">
        <v>299</v>
      </c>
      <c r="G15" s="35" t="s">
        <v>49</v>
      </c>
      <c r="H15" s="37">
        <v>570</v>
      </c>
      <c r="I15" s="37">
        <v>1</v>
      </c>
      <c r="J15" s="37">
        <f t="shared" si="1"/>
        <v>570</v>
      </c>
    </row>
    <row r="16" spans="1:10" s="14" customFormat="1" ht="144" customHeight="1" x14ac:dyDescent="0.2">
      <c r="A16" s="31">
        <v>8</v>
      </c>
      <c r="B16" s="32" t="s">
        <v>15</v>
      </c>
      <c r="C16" s="39" t="s">
        <v>46</v>
      </c>
      <c r="D16" s="34">
        <v>100555284</v>
      </c>
      <c r="E16" s="35" t="s">
        <v>47</v>
      </c>
      <c r="F16" s="36">
        <v>286</v>
      </c>
      <c r="G16" s="35" t="s">
        <v>50</v>
      </c>
      <c r="H16" s="37">
        <v>690</v>
      </c>
      <c r="I16" s="37">
        <v>1</v>
      </c>
      <c r="J16" s="37">
        <f>H16*I16</f>
        <v>690</v>
      </c>
    </row>
    <row r="17" spans="1:10" s="14" customFormat="1" ht="118.5" customHeight="1" x14ac:dyDescent="0.2">
      <c r="A17" s="31">
        <v>9</v>
      </c>
      <c r="B17" s="32" t="s">
        <v>15</v>
      </c>
      <c r="C17" s="39" t="s">
        <v>46</v>
      </c>
      <c r="D17" s="34">
        <v>100555284</v>
      </c>
      <c r="E17" s="35" t="s">
        <v>47</v>
      </c>
      <c r="F17" s="36">
        <v>292</v>
      </c>
      <c r="G17" s="35" t="s">
        <v>41</v>
      </c>
      <c r="H17" s="37">
        <v>750</v>
      </c>
      <c r="I17" s="37">
        <v>1</v>
      </c>
      <c r="J17" s="37">
        <f t="shared" ref="J17:J20" si="2">H17*I17</f>
        <v>750</v>
      </c>
    </row>
    <row r="18" spans="1:10" s="14" customFormat="1" ht="118.5" customHeight="1" x14ac:dyDescent="0.2">
      <c r="A18" s="31">
        <v>10</v>
      </c>
      <c r="B18" s="32" t="s">
        <v>15</v>
      </c>
      <c r="C18" s="39" t="s">
        <v>46</v>
      </c>
      <c r="D18" s="34">
        <v>100555284</v>
      </c>
      <c r="E18" s="35" t="s">
        <v>47</v>
      </c>
      <c r="F18" s="36">
        <v>268</v>
      </c>
      <c r="G18" s="35" t="s">
        <v>44</v>
      </c>
      <c r="H18" s="37">
        <v>2100</v>
      </c>
      <c r="I18" s="37">
        <v>1</v>
      </c>
      <c r="J18" s="37">
        <f t="shared" si="2"/>
        <v>2100</v>
      </c>
    </row>
    <row r="19" spans="1:10" s="14" customFormat="1" ht="136.5" customHeight="1" x14ac:dyDescent="0.2">
      <c r="A19" s="31">
        <v>11</v>
      </c>
      <c r="B19" s="32" t="s">
        <v>15</v>
      </c>
      <c r="C19" s="39" t="s">
        <v>51</v>
      </c>
      <c r="D19" s="34">
        <v>100837697</v>
      </c>
      <c r="E19" s="36" t="s">
        <v>52</v>
      </c>
      <c r="F19" s="36">
        <v>267</v>
      </c>
      <c r="G19" s="35" t="s">
        <v>53</v>
      </c>
      <c r="H19" s="37">
        <v>23365</v>
      </c>
      <c r="I19" s="37">
        <v>1</v>
      </c>
      <c r="J19" s="37">
        <f t="shared" si="2"/>
        <v>23365</v>
      </c>
    </row>
    <row r="20" spans="1:10" s="14" customFormat="1" ht="118.5" customHeight="1" x14ac:dyDescent="0.2">
      <c r="A20" s="31">
        <v>12</v>
      </c>
      <c r="B20" s="32" t="s">
        <v>15</v>
      </c>
      <c r="C20" s="39" t="s">
        <v>54</v>
      </c>
      <c r="D20" s="34">
        <v>40355128</v>
      </c>
      <c r="E20" s="36" t="s">
        <v>55</v>
      </c>
      <c r="F20" s="36">
        <v>322</v>
      </c>
      <c r="G20" s="35" t="s">
        <v>20</v>
      </c>
      <c r="H20" s="37">
        <v>1290</v>
      </c>
      <c r="I20" s="37">
        <v>1</v>
      </c>
      <c r="J20" s="37">
        <f t="shared" si="2"/>
        <v>1290</v>
      </c>
    </row>
    <row r="21" spans="1:10" s="14" customFormat="1" ht="149.25" customHeight="1" x14ac:dyDescent="0.2">
      <c r="A21" s="31">
        <v>13</v>
      </c>
      <c r="B21" s="32" t="s">
        <v>15</v>
      </c>
      <c r="C21" s="39" t="s">
        <v>56</v>
      </c>
      <c r="D21" s="34">
        <v>31502555</v>
      </c>
      <c r="E21" s="36" t="s">
        <v>29</v>
      </c>
      <c r="F21" s="36">
        <v>165</v>
      </c>
      <c r="G21" s="35" t="s">
        <v>21</v>
      </c>
      <c r="H21" s="37">
        <v>3155</v>
      </c>
      <c r="I21" s="37">
        <v>1</v>
      </c>
      <c r="J21" s="37">
        <f>H21*I21</f>
        <v>3155</v>
      </c>
    </row>
    <row r="22" spans="1:10" s="14" customFormat="1" ht="118.5" customHeight="1" x14ac:dyDescent="0.2">
      <c r="A22" s="31">
        <v>14</v>
      </c>
      <c r="B22" s="32" t="s">
        <v>15</v>
      </c>
      <c r="C22" s="39" t="s">
        <v>57</v>
      </c>
      <c r="D22" s="34">
        <v>3440710</v>
      </c>
      <c r="E22" s="35" t="s">
        <v>58</v>
      </c>
      <c r="F22" s="36">
        <v>185</v>
      </c>
      <c r="G22" s="35" t="s">
        <v>27</v>
      </c>
      <c r="H22" s="37">
        <v>1500</v>
      </c>
      <c r="I22" s="37">
        <v>1</v>
      </c>
      <c r="J22" s="37">
        <f t="shared" ref="J22:J26" si="3">H22*I22</f>
        <v>1500</v>
      </c>
    </row>
    <row r="23" spans="1:10" s="14" customFormat="1" ht="166.5" customHeight="1" x14ac:dyDescent="0.2">
      <c r="A23" s="31">
        <v>15</v>
      </c>
      <c r="B23" s="32" t="s">
        <v>15</v>
      </c>
      <c r="C23" s="39" t="s">
        <v>59</v>
      </c>
      <c r="D23" s="34">
        <v>100837697</v>
      </c>
      <c r="E23" s="35" t="s">
        <v>52</v>
      </c>
      <c r="F23" s="36">
        <v>328</v>
      </c>
      <c r="G23" s="35" t="s">
        <v>60</v>
      </c>
      <c r="H23" s="37">
        <v>17655</v>
      </c>
      <c r="I23" s="37">
        <v>1</v>
      </c>
      <c r="J23" s="37">
        <f t="shared" si="3"/>
        <v>17655</v>
      </c>
    </row>
    <row r="24" spans="1:10" s="14" customFormat="1" ht="153" customHeight="1" x14ac:dyDescent="0.2">
      <c r="A24" s="31">
        <v>16</v>
      </c>
      <c r="B24" s="32" t="s">
        <v>15</v>
      </c>
      <c r="C24" s="39" t="s">
        <v>61</v>
      </c>
      <c r="D24" s="34">
        <v>100555284</v>
      </c>
      <c r="E24" s="35" t="s">
        <v>47</v>
      </c>
      <c r="F24" s="36">
        <v>299</v>
      </c>
      <c r="G24" s="35" t="s">
        <v>49</v>
      </c>
      <c r="H24" s="37">
        <v>315</v>
      </c>
      <c r="I24" s="37">
        <v>1</v>
      </c>
      <c r="J24" s="37">
        <f t="shared" si="3"/>
        <v>315</v>
      </c>
    </row>
    <row r="25" spans="1:10" s="14" customFormat="1" ht="118.5" customHeight="1" x14ac:dyDescent="0.2">
      <c r="A25" s="31">
        <v>17</v>
      </c>
      <c r="B25" s="32" t="s">
        <v>15</v>
      </c>
      <c r="C25" s="39" t="s">
        <v>61</v>
      </c>
      <c r="D25" s="34">
        <v>100555284</v>
      </c>
      <c r="E25" s="35" t="s">
        <v>47</v>
      </c>
      <c r="F25" s="36">
        <v>284</v>
      </c>
      <c r="G25" s="35" t="s">
        <v>62</v>
      </c>
      <c r="H25" s="37">
        <v>480</v>
      </c>
      <c r="I25" s="37">
        <v>1</v>
      </c>
      <c r="J25" s="37">
        <f t="shared" si="3"/>
        <v>480</v>
      </c>
    </row>
    <row r="26" spans="1:10" s="14" customFormat="1" ht="118.5" customHeight="1" x14ac:dyDescent="0.2">
      <c r="A26" s="31">
        <v>18</v>
      </c>
      <c r="B26" s="32" t="s">
        <v>15</v>
      </c>
      <c r="C26" s="39" t="s">
        <v>61</v>
      </c>
      <c r="D26" s="34">
        <v>100555284</v>
      </c>
      <c r="E26" s="35" t="s">
        <v>47</v>
      </c>
      <c r="F26" s="36">
        <v>275</v>
      </c>
      <c r="G26" s="35" t="s">
        <v>63</v>
      </c>
      <c r="H26" s="37">
        <v>3700</v>
      </c>
      <c r="I26" s="37">
        <v>1</v>
      </c>
      <c r="J26" s="37">
        <f t="shared" si="3"/>
        <v>3700</v>
      </c>
    </row>
    <row r="27" spans="1:10" s="14" customFormat="1" ht="183" customHeight="1" x14ac:dyDescent="0.2">
      <c r="A27" s="31">
        <v>19</v>
      </c>
      <c r="B27" s="32" t="s">
        <v>15</v>
      </c>
      <c r="C27" s="39" t="s">
        <v>64</v>
      </c>
      <c r="D27" s="34">
        <v>100555284</v>
      </c>
      <c r="E27" s="36" t="s">
        <v>47</v>
      </c>
      <c r="F27" s="36">
        <v>274</v>
      </c>
      <c r="G27" s="35" t="s">
        <v>65</v>
      </c>
      <c r="H27" s="37">
        <v>735</v>
      </c>
      <c r="I27" s="37">
        <v>1</v>
      </c>
      <c r="J27" s="37">
        <f t="shared" ref="J27:J44" si="4">H27*I27</f>
        <v>735</v>
      </c>
    </row>
    <row r="28" spans="1:10" s="14" customFormat="1" ht="183" customHeight="1" x14ac:dyDescent="0.2">
      <c r="A28" s="31">
        <v>20</v>
      </c>
      <c r="B28" s="32" t="s">
        <v>15</v>
      </c>
      <c r="C28" s="39" t="s">
        <v>64</v>
      </c>
      <c r="D28" s="34">
        <v>100555284</v>
      </c>
      <c r="E28" s="36" t="s">
        <v>47</v>
      </c>
      <c r="F28" s="36">
        <v>269</v>
      </c>
      <c r="G28" s="35" t="s">
        <v>66</v>
      </c>
      <c r="H28" s="37">
        <v>1005</v>
      </c>
      <c r="I28" s="37">
        <v>1</v>
      </c>
      <c r="J28" s="37">
        <f t="shared" si="4"/>
        <v>1005</v>
      </c>
    </row>
    <row r="29" spans="1:10" s="14" customFormat="1" ht="183" customHeight="1" x14ac:dyDescent="0.2">
      <c r="A29" s="31">
        <v>21</v>
      </c>
      <c r="B29" s="32" t="s">
        <v>15</v>
      </c>
      <c r="C29" s="39" t="s">
        <v>67</v>
      </c>
      <c r="D29" s="34">
        <v>1176250</v>
      </c>
      <c r="E29" s="36" t="s">
        <v>28</v>
      </c>
      <c r="F29" s="36">
        <v>165</v>
      </c>
      <c r="G29" s="35" t="s">
        <v>21</v>
      </c>
      <c r="H29" s="37">
        <v>3801.5</v>
      </c>
      <c r="I29" s="37">
        <v>1</v>
      </c>
      <c r="J29" s="37">
        <f t="shared" si="4"/>
        <v>3801.5</v>
      </c>
    </row>
    <row r="30" spans="1:10" s="14" customFormat="1" ht="183" customHeight="1" x14ac:dyDescent="0.2">
      <c r="A30" s="31">
        <v>22</v>
      </c>
      <c r="B30" s="32" t="s">
        <v>15</v>
      </c>
      <c r="C30" s="39" t="s">
        <v>68</v>
      </c>
      <c r="D30" s="34">
        <v>100555284</v>
      </c>
      <c r="E30" s="36" t="s">
        <v>47</v>
      </c>
      <c r="F30" s="36">
        <v>274</v>
      </c>
      <c r="G30" s="35" t="s">
        <v>65</v>
      </c>
      <c r="H30" s="37">
        <v>207.5</v>
      </c>
      <c r="I30" s="37">
        <v>1</v>
      </c>
      <c r="J30" s="37">
        <f t="shared" si="4"/>
        <v>207.5</v>
      </c>
    </row>
    <row r="31" spans="1:10" s="14" customFormat="1" ht="183" customHeight="1" x14ac:dyDescent="0.2">
      <c r="A31" s="31">
        <v>23</v>
      </c>
      <c r="B31" s="32" t="s">
        <v>15</v>
      </c>
      <c r="C31" s="39" t="s">
        <v>68</v>
      </c>
      <c r="D31" s="34">
        <v>100555284</v>
      </c>
      <c r="E31" s="36" t="s">
        <v>47</v>
      </c>
      <c r="F31" s="36">
        <v>299</v>
      </c>
      <c r="G31" s="35" t="s">
        <v>49</v>
      </c>
      <c r="H31" s="37">
        <v>1382</v>
      </c>
      <c r="I31" s="37">
        <v>1</v>
      </c>
      <c r="J31" s="37">
        <f t="shared" si="4"/>
        <v>1382</v>
      </c>
    </row>
    <row r="32" spans="1:10" s="14" customFormat="1" ht="183" customHeight="1" x14ac:dyDescent="0.2">
      <c r="A32" s="31">
        <v>24</v>
      </c>
      <c r="B32" s="32" t="s">
        <v>15</v>
      </c>
      <c r="C32" s="39" t="s">
        <v>69</v>
      </c>
      <c r="D32" s="34">
        <v>34584072</v>
      </c>
      <c r="E32" s="36" t="s">
        <v>22</v>
      </c>
      <c r="F32" s="36">
        <v>171</v>
      </c>
      <c r="G32" s="35" t="s">
        <v>23</v>
      </c>
      <c r="H32" s="37">
        <v>1365</v>
      </c>
      <c r="I32" s="37">
        <v>1</v>
      </c>
      <c r="J32" s="37">
        <f t="shared" si="4"/>
        <v>1365</v>
      </c>
    </row>
    <row r="33" spans="1:12" s="14" customFormat="1" ht="183" customHeight="1" x14ac:dyDescent="0.2">
      <c r="A33" s="31">
        <v>25</v>
      </c>
      <c r="B33" s="32" t="s">
        <v>15</v>
      </c>
      <c r="C33" s="39" t="s">
        <v>70</v>
      </c>
      <c r="D33" s="34">
        <v>34584072</v>
      </c>
      <c r="E33" s="36" t="s">
        <v>22</v>
      </c>
      <c r="F33" s="36">
        <v>298</v>
      </c>
      <c r="G33" s="35" t="s">
        <v>71</v>
      </c>
      <c r="H33" s="37">
        <v>18700</v>
      </c>
      <c r="I33" s="37">
        <v>1</v>
      </c>
      <c r="J33" s="37">
        <f t="shared" si="4"/>
        <v>18700</v>
      </c>
    </row>
    <row r="34" spans="1:12" s="14" customFormat="1" ht="183" customHeight="1" x14ac:dyDescent="0.2">
      <c r="A34" s="31">
        <v>26</v>
      </c>
      <c r="B34" s="32" t="s">
        <v>15</v>
      </c>
      <c r="C34" s="39" t="s">
        <v>72</v>
      </c>
      <c r="D34" s="34">
        <v>4851498</v>
      </c>
      <c r="E34" s="36" t="s">
        <v>43</v>
      </c>
      <c r="F34" s="36">
        <v>268</v>
      </c>
      <c r="G34" s="35" t="s">
        <v>44</v>
      </c>
      <c r="H34" s="37">
        <v>3000</v>
      </c>
      <c r="I34" s="37">
        <v>1</v>
      </c>
      <c r="J34" s="37">
        <f t="shared" si="4"/>
        <v>3000</v>
      </c>
    </row>
    <row r="35" spans="1:12" s="14" customFormat="1" ht="183" customHeight="1" x14ac:dyDescent="0.2">
      <c r="A35" s="31">
        <v>27</v>
      </c>
      <c r="B35" s="32" t="s">
        <v>15</v>
      </c>
      <c r="C35" s="39" t="s">
        <v>73</v>
      </c>
      <c r="D35" s="34">
        <v>53461355</v>
      </c>
      <c r="E35" s="36" t="s">
        <v>25</v>
      </c>
      <c r="F35" s="36">
        <v>169</v>
      </c>
      <c r="G35" s="35" t="s">
        <v>26</v>
      </c>
      <c r="H35" s="37">
        <v>3202.5</v>
      </c>
      <c r="I35" s="37">
        <v>1</v>
      </c>
      <c r="J35" s="37">
        <f t="shared" si="4"/>
        <v>3202.5</v>
      </c>
    </row>
    <row r="36" spans="1:12" s="14" customFormat="1" ht="183" customHeight="1" x14ac:dyDescent="0.2">
      <c r="A36" s="31">
        <v>28</v>
      </c>
      <c r="B36" s="32" t="s">
        <v>15</v>
      </c>
      <c r="C36" s="39" t="s">
        <v>74</v>
      </c>
      <c r="D36" s="34">
        <v>92997694</v>
      </c>
      <c r="E36" s="35" t="s">
        <v>75</v>
      </c>
      <c r="F36" s="36">
        <v>243</v>
      </c>
      <c r="G36" s="35" t="s">
        <v>45</v>
      </c>
      <c r="H36" s="37">
        <v>10296</v>
      </c>
      <c r="I36" s="37">
        <v>1</v>
      </c>
      <c r="J36" s="37">
        <f t="shared" si="4"/>
        <v>10296</v>
      </c>
    </row>
    <row r="37" spans="1:12" s="14" customFormat="1" ht="183" customHeight="1" x14ac:dyDescent="0.2">
      <c r="A37" s="31">
        <v>29</v>
      </c>
      <c r="B37" s="32" t="s">
        <v>15</v>
      </c>
      <c r="C37" s="39" t="s">
        <v>76</v>
      </c>
      <c r="D37" s="34">
        <v>15817164</v>
      </c>
      <c r="E37" s="36" t="s">
        <v>77</v>
      </c>
      <c r="F37" s="36">
        <v>322</v>
      </c>
      <c r="G37" s="35" t="s">
        <v>20</v>
      </c>
      <c r="H37" s="37">
        <v>3900</v>
      </c>
      <c r="I37" s="37">
        <v>1</v>
      </c>
      <c r="J37" s="37">
        <f t="shared" si="4"/>
        <v>3900</v>
      </c>
    </row>
    <row r="38" spans="1:12" s="14" customFormat="1" ht="183" customHeight="1" x14ac:dyDescent="0.2">
      <c r="A38" s="31">
        <v>30</v>
      </c>
      <c r="B38" s="32" t="s">
        <v>15</v>
      </c>
      <c r="C38" s="39" t="s">
        <v>76</v>
      </c>
      <c r="D38" s="34">
        <v>15817164</v>
      </c>
      <c r="E38" s="36" t="s">
        <v>77</v>
      </c>
      <c r="F38" s="36">
        <v>322</v>
      </c>
      <c r="G38" s="35" t="s">
        <v>20</v>
      </c>
      <c r="H38" s="37">
        <v>15600</v>
      </c>
      <c r="I38" s="37">
        <v>1</v>
      </c>
      <c r="J38" s="37">
        <f t="shared" si="4"/>
        <v>15600</v>
      </c>
    </row>
    <row r="39" spans="1:12" s="14" customFormat="1" ht="183" customHeight="1" x14ac:dyDescent="0.2">
      <c r="A39" s="31">
        <v>31</v>
      </c>
      <c r="B39" s="32" t="s">
        <v>15</v>
      </c>
      <c r="C39" s="39" t="s">
        <v>78</v>
      </c>
      <c r="D39" s="34">
        <v>4899547</v>
      </c>
      <c r="E39" s="35" t="s">
        <v>79</v>
      </c>
      <c r="F39" s="36">
        <v>322</v>
      </c>
      <c r="G39" s="35" t="s">
        <v>20</v>
      </c>
      <c r="H39" s="37">
        <v>5380</v>
      </c>
      <c r="I39" s="37">
        <v>1</v>
      </c>
      <c r="J39" s="37">
        <f t="shared" si="4"/>
        <v>5380</v>
      </c>
    </row>
    <row r="40" spans="1:12" s="14" customFormat="1" ht="183" customHeight="1" x14ac:dyDescent="0.2">
      <c r="A40" s="31">
        <v>32</v>
      </c>
      <c r="B40" s="32" t="s">
        <v>15</v>
      </c>
      <c r="C40" s="39" t="s">
        <v>78</v>
      </c>
      <c r="D40" s="34">
        <v>4899547</v>
      </c>
      <c r="E40" s="35" t="s">
        <v>79</v>
      </c>
      <c r="F40" s="36">
        <v>322</v>
      </c>
      <c r="G40" s="35" t="s">
        <v>20</v>
      </c>
      <c r="H40" s="37">
        <v>8070</v>
      </c>
      <c r="I40" s="37">
        <v>1</v>
      </c>
      <c r="J40" s="37">
        <f t="shared" si="4"/>
        <v>8070</v>
      </c>
    </row>
    <row r="41" spans="1:12" s="14" customFormat="1" ht="183" customHeight="1" x14ac:dyDescent="0.2">
      <c r="A41" s="31">
        <v>33</v>
      </c>
      <c r="B41" s="32" t="s">
        <v>15</v>
      </c>
      <c r="C41" s="39" t="s">
        <v>80</v>
      </c>
      <c r="D41" s="34">
        <v>44127464</v>
      </c>
      <c r="E41" s="35" t="s">
        <v>81</v>
      </c>
      <c r="F41" s="36">
        <v>267</v>
      </c>
      <c r="G41" s="35" t="s">
        <v>53</v>
      </c>
      <c r="H41" s="37">
        <v>2360</v>
      </c>
      <c r="I41" s="37">
        <v>1</v>
      </c>
      <c r="J41" s="37">
        <f t="shared" si="4"/>
        <v>2360</v>
      </c>
    </row>
    <row r="42" spans="1:12" s="14" customFormat="1" ht="183" customHeight="1" x14ac:dyDescent="0.2">
      <c r="A42" s="31">
        <v>34</v>
      </c>
      <c r="B42" s="32" t="s">
        <v>15</v>
      </c>
      <c r="C42" s="39" t="s">
        <v>82</v>
      </c>
      <c r="D42" s="34">
        <v>31502555</v>
      </c>
      <c r="E42" s="35" t="s">
        <v>29</v>
      </c>
      <c r="F42" s="36">
        <v>165</v>
      </c>
      <c r="G42" s="35" t="s">
        <v>21</v>
      </c>
      <c r="H42" s="37">
        <v>1135</v>
      </c>
      <c r="I42" s="37">
        <v>1</v>
      </c>
      <c r="J42" s="37">
        <f t="shared" si="4"/>
        <v>1135</v>
      </c>
    </row>
    <row r="43" spans="1:12" s="14" customFormat="1" ht="183" customHeight="1" x14ac:dyDescent="0.2">
      <c r="A43" s="31">
        <v>35</v>
      </c>
      <c r="B43" s="32" t="s">
        <v>15</v>
      </c>
      <c r="C43" s="39" t="s">
        <v>83</v>
      </c>
      <c r="D43" s="34">
        <v>60024607</v>
      </c>
      <c r="E43" s="35" t="s">
        <v>84</v>
      </c>
      <c r="F43" s="36">
        <v>165</v>
      </c>
      <c r="G43" s="35" t="s">
        <v>21</v>
      </c>
      <c r="H43" s="37">
        <v>2646</v>
      </c>
      <c r="I43" s="37">
        <v>1</v>
      </c>
      <c r="J43" s="37">
        <f t="shared" si="4"/>
        <v>2646</v>
      </c>
    </row>
    <row r="44" spans="1:12" s="14" customFormat="1" ht="183" customHeight="1" x14ac:dyDescent="0.2">
      <c r="A44" s="31">
        <v>36</v>
      </c>
      <c r="B44" s="32" t="s">
        <v>15</v>
      </c>
      <c r="C44" s="39" t="s">
        <v>85</v>
      </c>
      <c r="D44" s="34">
        <v>31502555</v>
      </c>
      <c r="E44" s="35" t="s">
        <v>29</v>
      </c>
      <c r="F44" s="36">
        <v>165</v>
      </c>
      <c r="G44" s="35" t="s">
        <v>21</v>
      </c>
      <c r="H44" s="37">
        <v>1260</v>
      </c>
      <c r="I44" s="37">
        <v>1</v>
      </c>
      <c r="J44" s="37">
        <f t="shared" si="4"/>
        <v>1260</v>
      </c>
    </row>
    <row r="45" spans="1:12" s="4" customFormat="1" ht="27" customHeight="1" x14ac:dyDescent="0.2">
      <c r="A45" s="42"/>
      <c r="B45" s="43"/>
      <c r="C45" s="44"/>
      <c r="D45" s="36"/>
      <c r="E45" s="45" t="s">
        <v>11</v>
      </c>
      <c r="F45" s="45"/>
      <c r="G45" s="45"/>
      <c r="H45" s="45"/>
      <c r="I45" s="45"/>
      <c r="J45" s="46">
        <f>SUM(J9:J44)</f>
        <v>146280.29999999999</v>
      </c>
    </row>
    <row r="46" spans="1:12" s="4" customFormat="1" ht="81.75" customHeight="1" x14ac:dyDescent="0.2">
      <c r="A46" s="47">
        <v>1</v>
      </c>
      <c r="B46" s="48" t="s">
        <v>16</v>
      </c>
      <c r="C46" s="39" t="s">
        <v>86</v>
      </c>
      <c r="D46" s="36">
        <v>9929290</v>
      </c>
      <c r="E46" s="32" t="s">
        <v>30</v>
      </c>
      <c r="F46" s="34">
        <v>113</v>
      </c>
      <c r="G46" s="49" t="s">
        <v>31</v>
      </c>
      <c r="H46" s="37">
        <v>2666.67</v>
      </c>
      <c r="I46" s="37">
        <v>1</v>
      </c>
      <c r="J46" s="37">
        <f t="shared" ref="J46:J47" si="5">H46*I46</f>
        <v>2666.67</v>
      </c>
    </row>
    <row r="47" spans="1:12" s="4" customFormat="1" ht="80.25" customHeight="1" x14ac:dyDescent="0.25">
      <c r="A47" s="47">
        <v>2</v>
      </c>
      <c r="B47" s="48" t="s">
        <v>16</v>
      </c>
      <c r="C47" s="39" t="s">
        <v>87</v>
      </c>
      <c r="D47" s="36">
        <v>64439852</v>
      </c>
      <c r="E47" s="32" t="s">
        <v>32</v>
      </c>
      <c r="F47" s="34">
        <v>113</v>
      </c>
      <c r="G47" s="49" t="s">
        <v>31</v>
      </c>
      <c r="H47" s="37">
        <v>3000</v>
      </c>
      <c r="I47" s="37">
        <v>1</v>
      </c>
      <c r="J47" s="37">
        <f t="shared" si="5"/>
        <v>3000</v>
      </c>
      <c r="L47"/>
    </row>
    <row r="48" spans="1:12" s="4" customFormat="1" ht="26.25" customHeight="1" x14ac:dyDescent="0.2">
      <c r="A48" s="50"/>
      <c r="B48" s="48"/>
      <c r="C48" s="51"/>
      <c r="D48" s="52"/>
      <c r="E48" s="53" t="s">
        <v>11</v>
      </c>
      <c r="F48" s="54"/>
      <c r="G48" s="54"/>
      <c r="H48" s="54"/>
      <c r="I48" s="55"/>
      <c r="J48" s="46">
        <f>SUM(J46:J47)</f>
        <v>5666.67</v>
      </c>
    </row>
    <row r="49" spans="1:10" s="4" customFormat="1" ht="79.5" customHeight="1" x14ac:dyDescent="0.2">
      <c r="A49" s="50">
        <v>1</v>
      </c>
      <c r="B49" s="48" t="s">
        <v>19</v>
      </c>
      <c r="C49" s="56" t="s">
        <v>88</v>
      </c>
      <c r="D49" s="52">
        <v>9929290</v>
      </c>
      <c r="E49" s="32" t="s">
        <v>30</v>
      </c>
      <c r="F49" s="34">
        <v>113</v>
      </c>
      <c r="G49" s="49" t="s">
        <v>31</v>
      </c>
      <c r="H49" s="37">
        <v>20272.2</v>
      </c>
      <c r="I49" s="57">
        <v>1</v>
      </c>
      <c r="J49" s="37">
        <f>I49*H49</f>
        <v>20272.2</v>
      </c>
    </row>
    <row r="50" spans="1:10" s="4" customFormat="1" ht="30" customHeight="1" x14ac:dyDescent="0.2">
      <c r="A50" s="50"/>
      <c r="B50" s="48"/>
      <c r="C50" s="56"/>
      <c r="D50" s="52"/>
      <c r="E50" s="53" t="s">
        <v>11</v>
      </c>
      <c r="F50" s="54"/>
      <c r="G50" s="54"/>
      <c r="H50" s="54"/>
      <c r="I50" s="55"/>
      <c r="J50" s="58">
        <f>SUM(J49)</f>
        <v>20272.2</v>
      </c>
    </row>
    <row r="51" spans="1:10" s="19" customFormat="1" ht="81.75" customHeight="1" x14ac:dyDescent="0.2">
      <c r="A51" s="59">
        <v>1</v>
      </c>
      <c r="B51" s="60" t="s">
        <v>18</v>
      </c>
      <c r="C51" s="38" t="s">
        <v>89</v>
      </c>
      <c r="D51" s="61">
        <v>3306518</v>
      </c>
      <c r="E51" s="49" t="s">
        <v>90</v>
      </c>
      <c r="F51" s="62">
        <v>112</v>
      </c>
      <c r="G51" s="49" t="s">
        <v>91</v>
      </c>
      <c r="H51" s="57">
        <v>7079.84</v>
      </c>
      <c r="I51" s="57">
        <v>1</v>
      </c>
      <c r="J51" s="63">
        <f>H51*I51</f>
        <v>7079.84</v>
      </c>
    </row>
    <row r="52" spans="1:10" s="19" customFormat="1" ht="81.75" customHeight="1" x14ac:dyDescent="0.2">
      <c r="A52" s="64">
        <v>2</v>
      </c>
      <c r="B52" s="60" t="s">
        <v>18</v>
      </c>
      <c r="C52" s="38" t="s">
        <v>92</v>
      </c>
      <c r="D52" s="61">
        <v>326445</v>
      </c>
      <c r="E52" s="49" t="s">
        <v>33</v>
      </c>
      <c r="F52" s="62">
        <v>111</v>
      </c>
      <c r="G52" s="49" t="s">
        <v>34</v>
      </c>
      <c r="H52" s="57">
        <v>36877.230000000003</v>
      </c>
      <c r="I52" s="57">
        <v>1</v>
      </c>
      <c r="J52" s="63">
        <f t="shared" ref="J52:J53" si="6">H52*I52</f>
        <v>36877.230000000003</v>
      </c>
    </row>
    <row r="53" spans="1:10" s="19" customFormat="1" ht="81.75" customHeight="1" x14ac:dyDescent="0.2">
      <c r="A53" s="64">
        <v>3</v>
      </c>
      <c r="B53" s="60" t="s">
        <v>18</v>
      </c>
      <c r="C53" s="38" t="s">
        <v>93</v>
      </c>
      <c r="D53" s="61">
        <v>9929290</v>
      </c>
      <c r="E53" s="49" t="s">
        <v>30</v>
      </c>
      <c r="F53" s="62">
        <v>113</v>
      </c>
      <c r="G53" s="49" t="s">
        <v>31</v>
      </c>
      <c r="H53" s="57">
        <v>1239.1199999999999</v>
      </c>
      <c r="I53" s="57">
        <v>1</v>
      </c>
      <c r="J53" s="63">
        <f t="shared" si="6"/>
        <v>1239.1199999999999</v>
      </c>
    </row>
    <row r="54" spans="1:10" ht="26.25" customHeight="1" x14ac:dyDescent="0.2">
      <c r="A54" s="50"/>
      <c r="B54" s="48"/>
      <c r="C54" s="51"/>
      <c r="D54" s="52"/>
      <c r="E54" s="53" t="s">
        <v>11</v>
      </c>
      <c r="F54" s="54"/>
      <c r="G54" s="54"/>
      <c r="H54" s="54"/>
      <c r="I54" s="55"/>
      <c r="J54" s="46">
        <f>SUM(J51:J53)</f>
        <v>45196.19000000001</v>
      </c>
    </row>
    <row r="55" spans="1:10" ht="15" x14ac:dyDescent="0.2">
      <c r="A55" s="50"/>
      <c r="B55" s="48"/>
      <c r="C55" s="51"/>
      <c r="D55" s="65" t="s">
        <v>17</v>
      </c>
      <c r="E55" s="66"/>
      <c r="F55" s="66"/>
      <c r="G55" s="66"/>
      <c r="H55" s="66"/>
      <c r="I55" s="67"/>
      <c r="J55" s="46">
        <f>J45+J48+J54+J50</f>
        <v>217415.36000000002</v>
      </c>
    </row>
  </sheetData>
  <autoFilter ref="A8:J8">
    <filterColumn colId="5" showButton="0"/>
  </autoFilter>
  <mergeCells count="13">
    <mergeCell ref="D55:I55"/>
    <mergeCell ref="E54:I54"/>
    <mergeCell ref="A1:J1"/>
    <mergeCell ref="A45:B45"/>
    <mergeCell ref="F8:G8"/>
    <mergeCell ref="A2:J2"/>
    <mergeCell ref="A3:J3"/>
    <mergeCell ref="A4:J4"/>
    <mergeCell ref="A5:J5"/>
    <mergeCell ref="A6:J6"/>
    <mergeCell ref="E45:I45"/>
    <mergeCell ref="E48:I48"/>
    <mergeCell ref="E50:I50"/>
  </mergeCells>
  <pageMargins left="0.57999999999999996" right="0.51" top="0.36"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2024-06-04T18:29:23Z</cp:lastPrinted>
  <dcterms:created xsi:type="dcterms:W3CDTF">2018-07-04T14:55:56Z</dcterms:created>
  <dcterms:modified xsi:type="dcterms:W3CDTF">2024-06-04T18:29:55Z</dcterms:modified>
</cp:coreProperties>
</file>