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ADMINISTRATIVO\ADMINISTRATIVO 2024\DA\INFORMACIÓN PÚBLICA\ARCHIVO 2024\ABRIL\NUMERAL 11\FORMATO SIE\"/>
    </mc:Choice>
  </mc:AlternateContent>
  <bookViews>
    <workbookView xWindow="0" yWindow="0" windowWidth="28800" windowHeight="11610"/>
  </bookViews>
  <sheets>
    <sheet name="REPORTE NUMERAL 11" sheetId="1" r:id="rId1"/>
  </sheets>
  <definedNames>
    <definedName name="_xlnm._FilterDatabase" localSheetId="0" hidden="1">'REPORTE NUMERAL 11'!$A$10:$J$10</definedName>
    <definedName name="_xlnm.Print_Area" localSheetId="0">'REPORTE NUMERAL 11'!$A$2:$J$33</definedName>
    <definedName name="_xlnm.Print_Titles" localSheetId="0">'REPORTE NUMERAL 11'!$10:$10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35" i="1" l="1"/>
  <c r="J26" i="1"/>
  <c r="J31" i="1"/>
  <c r="J29" i="1"/>
  <c r="J30" i="1"/>
  <c r="J34" i="1"/>
  <c r="J24" i="1" l="1"/>
  <c r="J25" i="1"/>
  <c r="J23" i="1"/>
  <c r="J11" i="1" l="1"/>
  <c r="J12" i="1"/>
  <c r="J13" i="1"/>
  <c r="J14" i="1"/>
  <c r="J19" i="1" l="1"/>
  <c r="J20" i="1"/>
  <c r="J21" i="1"/>
  <c r="J22" i="1"/>
  <c r="J18" i="1"/>
  <c r="J16" i="1"/>
  <c r="J17" i="1"/>
  <c r="J32" i="1" l="1"/>
  <c r="J15" i="1" l="1"/>
  <c r="J28" i="1" l="1"/>
  <c r="J27" i="1"/>
  <c r="J33" i="1"/>
</calcChain>
</file>

<file path=xl/sharedStrings.xml><?xml version="1.0" encoding="utf-8"?>
<sst xmlns="http://schemas.openxmlformats.org/spreadsheetml/2006/main" count="101" uniqueCount="67">
  <si>
    <t>Monto</t>
  </si>
  <si>
    <t>Renglón presupuestario</t>
  </si>
  <si>
    <t xml:space="preserve">       Modalidad   de 
compra</t>
  </si>
  <si>
    <t>Información de Oficio</t>
  </si>
  <si>
    <t>Ley de Acceso a la Información - Art 10 Numeral 11</t>
  </si>
  <si>
    <t>INFORMACIÓN DE PROCESOS DE CONTRATACIONES</t>
  </si>
  <si>
    <t>NIT</t>
  </si>
  <si>
    <t>Descripción</t>
  </si>
  <si>
    <t>ENTIDAD 11130016</t>
  </si>
  <si>
    <t>Valores expresados en Quetzales</t>
  </si>
  <si>
    <t>Periodo del 01 al 31 de agosto de 2018</t>
  </si>
  <si>
    <t xml:space="preserve">TOTAL DEL PROCESO </t>
  </si>
  <si>
    <t>Precio Unitario</t>
  </si>
  <si>
    <t xml:space="preserve">Características del proveedor </t>
  </si>
  <si>
    <t xml:space="preserve">MONTO </t>
  </si>
  <si>
    <t>BAJA CUANTÍA</t>
  </si>
  <si>
    <t xml:space="preserve">COMPRA DIRECTA CON OFERTA ELECTRÓNICA </t>
  </si>
  <si>
    <t>TOTAL ENTIDAD:</t>
  </si>
  <si>
    <t>PROCEDIMIENTOS REGULADOS POR EL ARTÍCULO 44 LCE (CASOS DE EXCEPCIÓN)</t>
  </si>
  <si>
    <t xml:space="preserve">COTIZACIÓN </t>
  </si>
  <si>
    <t>DERECHOS DE BIENES INTANGIBLES</t>
  </si>
  <si>
    <t>SMART OFFICE  SOCIEDAD ANONIMA</t>
  </si>
  <si>
    <t>MOBILIARIO Y EQUIPO DE OFICINA</t>
  </si>
  <si>
    <t>MANTENIMIENTO Y REPARACIÓN DE MEDIOS DE TRANSPORTE</t>
  </si>
  <si>
    <t>ELEVACIONES TECNICAS SOCIEDAD ANONIMA</t>
  </si>
  <si>
    <t>MANTENIMIENTO Y REPARACIÓN DE EDIFICIOS</t>
  </si>
  <si>
    <t>Periodo del 01 al 30 de Abril de 2024</t>
  </si>
  <si>
    <t>Adquisición de 1 Pizarra de alto: 0.9 Metro (s); ancho: 1.2 metro (s); material: vidrio, debido a que Planificación Institucional desarrolla reuniones y talleres de trabajo para elaboración y actualización de Manuales de Normas y Procedimientos, surge la necesidad de poseer en la oficina que ocupa la Dirección con una pizarra para brindar asesoramiento personalizado a las diferentes direcciones y unidades que conforman la SIE</t>
  </si>
  <si>
    <t>DISTRIBUIDORA Y COMERCIALIZADORA UNIVERSAL  SOCIEDAD ANÓNIMA</t>
  </si>
  <si>
    <t>ÚTILES EDUCACIONALES Y CULTURALES</t>
  </si>
  <si>
    <t>Servicio de mantenimiento preventivo a 26 equipos de aire acondicionado, los cuales se encuentran ubicados en el edificio de la Secretaria de Inteligencia Estratégica del Estado.</t>
  </si>
  <si>
    <t>ESTRADA VILLATORO DE ORELLANA MÓNICA ANDREA</t>
  </si>
  <si>
    <t>MANTENIMIENTO Y REPARACIÓN DE OTRAS MAQUINARIAS Y EQUIPOS</t>
  </si>
  <si>
    <t>Adquisición de 4 micrófonos tipo cuello de ganso, 2 cables de audio; hembra a macho; largo 15 mts y 2 cables de audio; macho a hembra; largo 50 mts, será utilizado para fortalecer el sistema de audio en las conferencias y reuniones llevadas a cabo en el salón del 5to. Nivel del edificio de la Secretaria de Inteligencia Estratégica del Estado.</t>
  </si>
  <si>
    <t>LEDCENTER  SOCIEDAD ANÓNIMA</t>
  </si>
  <si>
    <t>MATERIALES, PRODUCTOS Y ACCS. ELÉCTRICOS, CABLEADO ESTRUCTURADO DE REDES INFORMÁTICAS Y TELEFÓNICAS</t>
  </si>
  <si>
    <t>EQUIPO EDUCACIONAL, CULTURAL Y RECREATIVO</t>
  </si>
  <si>
    <t>Adquisición de 2 armario persianizado, será utilizado por los analistas de la Unidad de Auditoria Interna de la Secretaría de Inteligencia Estratégica del Estado, para el resguardo de archivadores que contienen documentación de auditoria 2022 y 2023 así como correspondencia recibida y emitida del año 2024</t>
  </si>
  <si>
    <t>Adquisición de 2 archivos de metal y 2 armarios de metal, será utilizado en el área de Archivo de la Dirección de Recursos Humanos, para el resguardo de cajas con expedientes de la Secretaría de Inteligencia Estratégica del Estado</t>
  </si>
  <si>
    <t>3 Curso de análisis de redes oscuras; tipo: servicio, será para fortalecer conocimientos relacionados al análisis de redes oscuras, dirigido a tres (3) servicios públicos de la Secretaría de Inteligencia Estratégica del Estado.</t>
  </si>
  <si>
    <t>HERRARTE MARTINEZ GUSTAVO ADOLFO</t>
  </si>
  <si>
    <t>SERVICIOS DE CAPACITACIÓN</t>
  </si>
  <si>
    <t>Adquisición de 1 Dispositivo de seguridad de red; Desempeño de ips: 325 megabit/segundo(s); desempeño de prevención de amenaza: 100 megabit/segundo(s); desempeño de vpn: 275 megabit/segundo(s); puertos: 6 rj-45; para reemplazar el dispositivo F30E ya que presenta problemas en su funcionamiento y pronto dejará de recibir actualizaciones de seguridad, este será colocado y utilizado dentro de Data Center de la Secretaría de Inteligencia Estratégica del Estado.</t>
  </si>
  <si>
    <t>GQ  SOCIEDAD ANONIMA</t>
  </si>
  <si>
    <t>EQUIPO PARA COMUNICACIONES</t>
  </si>
  <si>
    <t>Software de seguridad de correo electrónico. Compatible con Microsoft Exchange 2019. Incluye protección Anti-malware, Anti-SPAM, Anti-phishing, protección contra Ransomware, lo solicitado será utilizado para la protección del correo electrónico institucional utilizado por el personal que labora en la Secretaría de Inteligencia Estratégica del Estado.</t>
  </si>
  <si>
    <t>METRICA SOCIEDAD ANONIMA</t>
  </si>
  <si>
    <t>Servicio de 5 capacitaciones sobre servicio de atención al ciudadano, para reforzar conocimientos de los servidores públicos de Repositorio General y una servidora publica de la Dirección de Recursos Humanos, de la Secretaria de Inteligencia Estratégica del Estado.</t>
  </si>
  <si>
    <t>INSTITUTO NACIONAL DE ADMINISTRACION PUBLICA INAP</t>
  </si>
  <si>
    <t>Servicio de reparación para 2 bombas centrifugas, lo solicitado será utilizado para la reparación de 2 bombas centrifugas que se ubican dentro de las instalaciones de la Secretaría de Inteligencia Estratégica del Estado, el servicio incluye la instalación de 2 tanques hidroneumáticos, adaptadores machos, codos, tee, llave de esfera, niples e instalación de accesorios eléctricos para protección de voltaje y amperaje de las bombas.</t>
  </si>
  <si>
    <t>HIDROCASTALIA  SOCIEDAD ANONIMA</t>
  </si>
  <si>
    <t>1 Servicio de reparación que incluye cambio de filtro de cabina, carga de gas al sistema de aire acondicionado y limpieza de blower, será utilizado para el vehículo tipo Automóvil, marca Chevrolet, linea Aveo LS, color negro grafito metálico modelo 2013, propiedad de la Secretaría de Inteligencia Estratégica del Estado.</t>
  </si>
  <si>
    <t>TECNICENTRO GRAND PRIX SOCIEDAD ANONIMA</t>
  </si>
  <si>
    <t>Servicio de reparación que incluye cambio de candelas de precalentamiento, para el vehículo tipo Pick Up, marca Mazda, Línea BT-50 DBL CAB 4X4 TURBO, color Platinado, modelo 2012, propiedad de la Secretaria de Inteligencia Estratégica del Estado.</t>
  </si>
  <si>
    <t>GÓMEZ ARMIRA IVAN</t>
  </si>
  <si>
    <t>Servicio de mantenimiento preventivo para 2 elevadores, el servicio solicitado será utilizado para realizar el mantenimiento preventivo de los elevadores marca Dover EF0564 y EF0565, ubicados en el edificio de la Secretaría de Inteligencia Estratégica del Estado, correspondiente al mes de abril de 2024.</t>
  </si>
  <si>
    <t>Servicio de mantenimiento a 17 sistemas de control de acceso, lo solicitado incluye mantenimiento de 17 puertas con control de acceso, calibración y ajuste de 17 chapas magnéticas, revisión de conexiones, transformadores, fuentes de poder y paneles. Las puertas están ubicadas en distintos niveles del edificio de la Secretaría de Inteligencia Estratégica del Estado.</t>
  </si>
  <si>
    <t>Servicio de Enlace de Internet Primario para uso de la Secretaría de Inteligencia Estratégica del Estado, correspondiente al mes de marzo de 2024.</t>
  </si>
  <si>
    <t>TELECOMUNICACIONES DE GUATEMALA  SOCIEDAD ANONIMA</t>
  </si>
  <si>
    <t>TELEFONÍA</t>
  </si>
  <si>
    <t>Servicio de Enlace de Internet Secundario para uso la Secretaría de Inteligencia Estratégica del Estado. correspondiente al mes de marzo de 2024.</t>
  </si>
  <si>
    <t>INNOVA OUTSOURCING  SOCIEDAD ANONIMA</t>
  </si>
  <si>
    <t>Servicio de Telefonía Móvil para uso de la Secretaría de Inteligencia Estratégica del Estado, correspondiente al mes de marzo de 2024.</t>
  </si>
  <si>
    <t>Servicio de energía eléctrica para el edificio de la Secretaría de Inteligencia Estratégica del Estado, correspondiente al mes de marzo de 2024.</t>
  </si>
  <si>
    <t>EMPRESA ELECTRICA DE GUATEMALA SOCIEDAD ANONIMA</t>
  </si>
  <si>
    <t>ENERGÍA ELÉCTRICA</t>
  </si>
  <si>
    <t>Servicio de Telefonía Fija, utilizado en las instalaciones de la Secretaria de Inteligencia Estratégica del Estado, correspondiente al mes de marzo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</si>
</sst>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 #,##0.00_-;_-* &quot;-&quot;??_-;_-@_-"/>
  </numFmts>
  <fonts count="14" x14ac:knownFonts="1">
    <font>
      <sz val="11"/>
      <color theme="1"/>
      <name val="Calibri"/>
      <family val="2"/>
      <scheme val="minor"/>
    </font>
    <font>
      <sz val="11"/>
      <color theme="1"/>
      <name val="Arial"/>
      <family val="2"/>
    </font>
    <font>
      <sz val="10"/>
      <color theme="1"/>
      <name val="Arial"/>
      <family val="2"/>
    </font>
    <font>
      <sz val="12"/>
      <color theme="1"/>
      <name val="Arial"/>
      <family val="2"/>
    </font>
    <font>
      <sz val="11"/>
      <color theme="1"/>
      <name val="Calibri"/>
      <family val="2"/>
      <scheme val="minor"/>
    </font>
    <font>
      <sz val="10.5"/>
      <color theme="1"/>
      <name val="Arial"/>
      <family val="2"/>
    </font>
    <font>
      <sz val="10.5"/>
      <name val="Montserrat"/>
      <family val="3"/>
    </font>
    <font>
      <sz val="10.5"/>
      <color theme="1"/>
      <name val="Montserrat"/>
      <family val="3"/>
    </font>
    <font>
      <b/>
      <sz val="10.5"/>
      <color indexed="8"/>
      <name val="Montserrat"/>
      <family val="3"/>
    </font>
    <font>
      <b/>
      <sz val="10.5"/>
      <color theme="1"/>
      <name val="Montserrat"/>
      <family val="3"/>
    </font>
    <font>
      <sz val="10.5"/>
      <color indexed="8"/>
      <name val="Montserrat"/>
      <family val="3"/>
    </font>
    <font>
      <sz val="10.5"/>
      <color theme="0"/>
      <name val="Montserrat"/>
      <family val="3"/>
    </font>
    <font>
      <b/>
      <sz val="10.5"/>
      <color theme="0"/>
      <name val="Montserrat"/>
      <family val="3"/>
    </font>
    <font>
      <b/>
      <sz val="10.5"/>
      <name val="Montserrat"/>
      <family val="3"/>
    </font>
  </fonts>
  <fills count="4">
    <fill>
      <patternFill patternType="none"/>
    </fill>
    <fill>
      <patternFill patternType="gray125"/>
    </fill>
    <fill>
      <patternFill patternType="solid">
        <fgColor theme="4" tint="-0.499984740745262"/>
        <bgColor indexed="64"/>
      </patternFill>
    </fill>
    <fill>
      <patternFill patternType="solid">
        <fgColor theme="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43" fontId="4" fillId="0" borderId="0" applyFont="0" applyFill="0" applyBorder="0" applyAlignment="0" applyProtection="0"/>
  </cellStyleXfs>
  <cellXfs count="69">
    <xf numFmtId="0" fontId="0" fillId="0" borderId="0" xfId="0"/>
    <xf numFmtId="0" fontId="1" fillId="0" borderId="0" xfId="0" applyFont="1"/>
    <xf numFmtId="0" fontId="2" fillId="0" borderId="0" xfId="0" applyFont="1"/>
    <xf numFmtId="0" fontId="3" fillId="0" borderId="0" xfId="0" applyFont="1"/>
    <xf numFmtId="0" fontId="1" fillId="3" borderId="0" xfId="0" applyFont="1" applyFill="1"/>
    <xf numFmtId="0" fontId="5" fillId="0" borderId="0" xfId="0" applyFont="1" applyAlignment="1">
      <alignment horizontal="center" vertical="center"/>
    </xf>
    <xf numFmtId="0" fontId="5" fillId="0" borderId="0" xfId="0" applyFont="1"/>
    <xf numFmtId="43" fontId="5" fillId="0" borderId="0" xfId="1" applyFont="1"/>
    <xf numFmtId="0" fontId="5" fillId="0" borderId="0" xfId="0" applyFont="1" applyAlignment="1">
      <alignment horizontal="justify" vertical="center"/>
    </xf>
    <xf numFmtId="0" fontId="10" fillId="3" borderId="2"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7" fillId="3" borderId="1" xfId="0" applyFont="1" applyFill="1" applyBorder="1" applyAlignment="1">
      <alignment horizontal="center" vertical="center"/>
    </xf>
    <xf numFmtId="43" fontId="7" fillId="3" borderId="4" xfId="1" applyFont="1" applyFill="1" applyBorder="1" applyAlignment="1">
      <alignment horizontal="right" vertical="center" wrapText="1"/>
    </xf>
    <xf numFmtId="0" fontId="7" fillId="0" borderId="0" xfId="0" applyFont="1"/>
    <xf numFmtId="0" fontId="7" fillId="0" borderId="0" xfId="0" applyFont="1" applyAlignment="1">
      <alignment horizontal="left" vertical="center"/>
    </xf>
    <xf numFmtId="0" fontId="7" fillId="0" borderId="0" xfId="0" applyFont="1" applyAlignment="1">
      <alignment horizontal="justify" vertical="center"/>
    </xf>
    <xf numFmtId="0" fontId="7" fillId="0" borderId="0" xfId="0" applyFont="1" applyAlignment="1">
      <alignment horizontal="center" vertical="center"/>
    </xf>
    <xf numFmtId="0" fontId="5" fillId="0" borderId="0" xfId="0" applyFont="1" applyAlignment="1">
      <alignment horizontal="left" vertical="center"/>
    </xf>
    <xf numFmtId="0" fontId="10" fillId="3" borderId="1" xfId="0" applyFont="1" applyFill="1" applyBorder="1" applyAlignment="1">
      <alignment horizontal="justify" vertical="center" wrapText="1"/>
    </xf>
    <xf numFmtId="0" fontId="6" fillId="3" borderId="7"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7" fillId="3" borderId="1" xfId="0" applyNumberFormat="1" applyFont="1" applyFill="1" applyBorder="1" applyAlignment="1">
      <alignment horizontal="center" vertical="center"/>
    </xf>
    <xf numFmtId="0" fontId="2" fillId="3" borderId="0" xfId="0" applyFont="1" applyFill="1"/>
    <xf numFmtId="0" fontId="11" fillId="2" borderId="5" xfId="0" applyFont="1" applyFill="1" applyBorder="1" applyAlignment="1">
      <alignment horizontal="center" vertical="center" wrapText="1"/>
    </xf>
    <xf numFmtId="0" fontId="12" fillId="2" borderId="3" xfId="0" applyFont="1" applyFill="1" applyBorder="1" applyAlignment="1">
      <alignment horizontal="center" vertical="center" wrapText="1"/>
    </xf>
    <xf numFmtId="0" fontId="12" fillId="2" borderId="9" xfId="0" applyFont="1" applyFill="1" applyBorder="1" applyAlignment="1">
      <alignment horizontal="center" vertical="center" wrapText="1"/>
    </xf>
    <xf numFmtId="43" fontId="12" fillId="2" borderId="6" xfId="1" applyFont="1" applyFill="1" applyBorder="1" applyAlignment="1">
      <alignment horizontal="center" vertical="center"/>
    </xf>
    <xf numFmtId="0" fontId="12" fillId="2" borderId="3" xfId="0" applyFont="1" applyFill="1" applyBorder="1" applyAlignment="1">
      <alignment horizontal="justify" vertical="center"/>
    </xf>
    <xf numFmtId="0" fontId="9" fillId="0" borderId="0" xfId="0" applyFont="1" applyAlignment="1">
      <alignment horizontal="justify" vertical="center"/>
    </xf>
    <xf numFmtId="43" fontId="7" fillId="0" borderId="0" xfId="1" applyFont="1"/>
    <xf numFmtId="0" fontId="8" fillId="3" borderId="1" xfId="0" applyFont="1" applyFill="1" applyBorder="1" applyAlignment="1">
      <alignment horizontal="justify" vertical="center" wrapText="1"/>
    </xf>
    <xf numFmtId="43" fontId="9" fillId="3" borderId="4" xfId="1" applyFont="1" applyFill="1" applyBorder="1" applyAlignment="1">
      <alignment horizontal="center" vertical="center"/>
    </xf>
    <xf numFmtId="0" fontId="10" fillId="3" borderId="7" xfId="0" applyFont="1" applyFill="1" applyBorder="1" applyAlignment="1">
      <alignment horizontal="center" vertical="center"/>
    </xf>
    <xf numFmtId="0" fontId="9" fillId="0" borderId="0" xfId="0" applyFont="1" applyBorder="1" applyAlignment="1">
      <alignment horizontal="center" vertical="center" wrapText="1"/>
    </xf>
    <xf numFmtId="0" fontId="5" fillId="0" borderId="0" xfId="0" applyFont="1" applyAlignment="1"/>
    <xf numFmtId="0" fontId="7" fillId="3" borderId="10" xfId="0" applyFont="1" applyFill="1" applyBorder="1" applyAlignment="1">
      <alignment horizontal="center" vertical="center"/>
    </xf>
    <xf numFmtId="0" fontId="12" fillId="2" borderId="1" xfId="0" applyFont="1" applyFill="1" applyBorder="1" applyAlignment="1">
      <alignment horizontal="justify" vertical="center"/>
    </xf>
    <xf numFmtId="0" fontId="12" fillId="2" borderId="8" xfId="0" applyFont="1" applyFill="1" applyBorder="1" applyAlignment="1">
      <alignment horizontal="center" vertical="center"/>
    </xf>
    <xf numFmtId="0" fontId="10" fillId="3" borderId="10"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0" fillId="0" borderId="1" xfId="0" applyFont="1" applyFill="1" applyBorder="1" applyAlignment="1">
      <alignment horizontal="justify" vertical="center" wrapText="1"/>
    </xf>
    <xf numFmtId="0" fontId="7" fillId="0" borderId="10" xfId="0" applyFont="1" applyFill="1" applyBorder="1" applyAlignment="1">
      <alignment horizontal="center" vertical="center"/>
    </xf>
    <xf numFmtId="0" fontId="7" fillId="0" borderId="1" xfId="0" applyFont="1" applyFill="1" applyBorder="1" applyAlignment="1">
      <alignment horizontal="center" vertical="center"/>
    </xf>
    <xf numFmtId="43" fontId="7" fillId="0" borderId="4" xfId="1" applyFont="1" applyFill="1" applyBorder="1" applyAlignment="1">
      <alignment horizontal="center" vertical="center" wrapText="1"/>
    </xf>
    <xf numFmtId="43" fontId="7" fillId="0" borderId="4" xfId="1" applyFont="1" applyFill="1" applyBorder="1" applyAlignment="1">
      <alignment horizontal="right" vertical="center" wrapText="1"/>
    </xf>
    <xf numFmtId="0" fontId="1" fillId="0" borderId="0" xfId="0" applyFont="1" applyFill="1"/>
    <xf numFmtId="0" fontId="10" fillId="0" borderId="11" xfId="0" applyFont="1" applyFill="1" applyBorder="1" applyAlignment="1">
      <alignment horizontal="center" vertical="center" wrapText="1"/>
    </xf>
    <xf numFmtId="0" fontId="7" fillId="3" borderId="10"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10" fillId="0" borderId="1" xfId="0" quotePrefix="1" applyFont="1" applyFill="1" applyBorder="1" applyAlignment="1">
      <alignment horizontal="justify" vertical="center" wrapText="1"/>
    </xf>
    <xf numFmtId="0" fontId="10" fillId="0" borderId="1" xfId="0" applyFont="1" applyFill="1" applyBorder="1" applyAlignment="1">
      <alignment horizontal="justify" vertical="center"/>
    </xf>
    <xf numFmtId="0" fontId="10" fillId="3" borderId="1" xfId="0" applyFont="1" applyFill="1" applyBorder="1" applyAlignment="1">
      <alignment horizontal="justify" vertical="center"/>
    </xf>
    <xf numFmtId="43" fontId="9" fillId="3" borderId="4" xfId="1" applyFont="1" applyFill="1" applyBorder="1" applyAlignment="1">
      <alignment horizontal="right" vertical="center" wrapText="1"/>
    </xf>
    <xf numFmtId="0" fontId="7" fillId="3" borderId="10" xfId="0" applyNumberFormat="1" applyFont="1" applyFill="1" applyBorder="1" applyAlignment="1">
      <alignment horizontal="center" vertical="center"/>
    </xf>
    <xf numFmtId="0" fontId="8" fillId="3" borderId="10" xfId="0" applyFont="1" applyFill="1" applyBorder="1" applyAlignment="1">
      <alignment horizontal="center" vertical="center" wrapText="1"/>
    </xf>
    <xf numFmtId="0" fontId="8" fillId="3" borderId="12" xfId="0" applyFont="1" applyFill="1" applyBorder="1" applyAlignment="1">
      <alignment horizontal="center" vertical="center" wrapText="1"/>
    </xf>
    <xf numFmtId="0" fontId="8" fillId="3" borderId="13" xfId="0" applyFont="1" applyFill="1" applyBorder="1" applyAlignment="1">
      <alignment horizontal="center" vertical="center" wrapText="1"/>
    </xf>
    <xf numFmtId="0" fontId="9" fillId="3" borderId="10" xfId="0" applyFont="1" applyFill="1" applyBorder="1" applyAlignment="1">
      <alignment horizontal="center" vertical="center" wrapText="1"/>
    </xf>
    <xf numFmtId="0" fontId="9" fillId="3" borderId="12" xfId="0" applyFont="1" applyFill="1" applyBorder="1" applyAlignment="1">
      <alignment horizontal="center" vertical="center" wrapText="1"/>
    </xf>
    <xf numFmtId="0" fontId="9" fillId="3" borderId="13" xfId="0" applyFont="1" applyFill="1" applyBorder="1" applyAlignment="1">
      <alignment horizontal="center" vertical="center" wrapText="1"/>
    </xf>
    <xf numFmtId="0" fontId="7" fillId="0" borderId="0" xfId="0" applyFont="1" applyAlignment="1">
      <alignment horizontal="center"/>
    </xf>
    <xf numFmtId="0" fontId="8" fillId="3" borderId="7" xfId="0" applyFont="1" applyFill="1" applyBorder="1" applyAlignment="1">
      <alignment horizontal="center" vertical="center"/>
    </xf>
    <xf numFmtId="0" fontId="8" fillId="3" borderId="1" xfId="0" applyFont="1" applyFill="1" applyBorder="1" applyAlignment="1">
      <alignment horizontal="center" vertical="center"/>
    </xf>
    <xf numFmtId="0" fontId="12" fillId="2" borderId="1" xfId="0" applyFont="1" applyFill="1" applyBorder="1" applyAlignment="1">
      <alignment horizontal="center" vertical="center" wrapText="1"/>
    </xf>
    <xf numFmtId="0" fontId="13" fillId="0" borderId="0" xfId="0" applyFont="1" applyAlignment="1">
      <alignment horizontal="center"/>
    </xf>
    <xf numFmtId="0" fontId="7" fillId="0" borderId="0" xfId="0" applyFont="1" applyBorder="1" applyAlignment="1">
      <alignment horizontal="center" vertical="center" wrapText="1"/>
    </xf>
    <xf numFmtId="0" fontId="9" fillId="0" borderId="0" xfId="0" applyFont="1" applyBorder="1" applyAlignment="1">
      <alignment horizontal="center" vertical="center" wrapText="1"/>
    </xf>
    <xf numFmtId="0" fontId="9" fillId="3" borderId="1" xfId="0" applyFont="1" applyFill="1" applyBorder="1" applyAlignment="1">
      <alignment horizontal="center" vertical="center" wrapText="1"/>
    </xf>
  </cellXfs>
  <cellStyles count="2">
    <cellStyle name="Millares" xfId="1" builtinId="3"/>
    <cellStyle name="Normal" xfId="0" builtinId="0"/>
  </cellStyles>
  <dxfs count="0"/>
  <tableStyles count="0" defaultTableStyle="TableStyleMedium2" defaultPivotStyle="PivotStyleLight16"/>
  <colors>
    <mruColors>
      <color rgb="FFD8E2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3471335</xdr:colOff>
      <xdr:row>1</xdr:row>
      <xdr:rowOff>85811</xdr:rowOff>
    </xdr:from>
    <xdr:to>
      <xdr:col>3</xdr:col>
      <xdr:colOff>338669</xdr:colOff>
      <xdr:row>7</xdr:row>
      <xdr:rowOff>177230</xdr:rowOff>
    </xdr:to>
    <xdr:pic>
      <xdr:nvPicPr>
        <xdr:cNvPr id="3" name="Imagen 2" descr="Secretaría de Inteligencia Estratégica del Estado - Guatemala"/>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89085" y="265728"/>
          <a:ext cx="1312334" cy="131908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L35"/>
  <sheetViews>
    <sheetView tabSelected="1" topLeftCell="A26" zoomScale="90" zoomScaleNormal="90" workbookViewId="0">
      <selection activeCell="G33" sqref="G33"/>
    </sheetView>
  </sheetViews>
  <sheetFormatPr baseColWidth="10" defaultRowHeight="14.25" x14ac:dyDescent="0.2"/>
  <cols>
    <col min="1" max="1" width="6.7109375" style="5" customWidth="1"/>
    <col min="2" max="2" width="28.140625" style="5" customWidth="1"/>
    <col min="3" max="3" width="66.7109375" style="8" customWidth="1"/>
    <col min="4" max="4" width="16.28515625" style="5" customWidth="1"/>
    <col min="5" max="5" width="55.85546875" style="8" customWidth="1"/>
    <col min="6" max="6" width="7.7109375" style="5" customWidth="1"/>
    <col min="7" max="7" width="33.7109375" style="17" customWidth="1"/>
    <col min="8" max="8" width="21.85546875" style="6" customWidth="1"/>
    <col min="9" max="9" width="16.7109375" style="6" customWidth="1"/>
    <col min="10" max="10" width="22.5703125" style="7" customWidth="1"/>
    <col min="11" max="16384" width="11.42578125" style="1"/>
  </cols>
  <sheetData>
    <row r="2" spans="1:10" s="3" customFormat="1" ht="15" customHeight="1" x14ac:dyDescent="0.2">
      <c r="A2" s="34"/>
      <c r="B2" s="34"/>
      <c r="C2" s="8"/>
      <c r="D2" s="34"/>
      <c r="E2" s="8"/>
      <c r="F2" s="34"/>
      <c r="G2" s="17"/>
      <c r="H2" s="34"/>
      <c r="I2" s="34"/>
      <c r="J2" s="34"/>
    </row>
    <row r="3" spans="1:10" s="3" customFormat="1" ht="16.5" customHeight="1" x14ac:dyDescent="0.3">
      <c r="A3" s="61" t="s">
        <v>3</v>
      </c>
      <c r="B3" s="61"/>
      <c r="C3" s="61"/>
      <c r="D3" s="61"/>
      <c r="E3" s="61"/>
      <c r="F3" s="61"/>
      <c r="G3" s="61"/>
      <c r="H3" s="61"/>
      <c r="I3" s="61"/>
      <c r="J3" s="61"/>
    </row>
    <row r="4" spans="1:10" s="3" customFormat="1" ht="16.5" customHeight="1" x14ac:dyDescent="0.3">
      <c r="A4" s="61" t="s">
        <v>4</v>
      </c>
      <c r="B4" s="61"/>
      <c r="C4" s="61"/>
      <c r="D4" s="61"/>
      <c r="E4" s="61"/>
      <c r="F4" s="61"/>
      <c r="G4" s="61"/>
      <c r="H4" s="61"/>
      <c r="I4" s="61"/>
      <c r="J4" s="61"/>
    </row>
    <row r="5" spans="1:10" s="3" customFormat="1" ht="16.5" customHeight="1" x14ac:dyDescent="0.3">
      <c r="A5" s="65" t="s">
        <v>5</v>
      </c>
      <c r="B5" s="65"/>
      <c r="C5" s="65"/>
      <c r="D5" s="65"/>
      <c r="E5" s="65"/>
      <c r="F5" s="65"/>
      <c r="G5" s="65"/>
      <c r="H5" s="65"/>
      <c r="I5" s="65"/>
      <c r="J5" s="65"/>
    </row>
    <row r="6" spans="1:10" s="3" customFormat="1" ht="15.75" customHeight="1" x14ac:dyDescent="0.2">
      <c r="A6" s="66" t="s">
        <v>26</v>
      </c>
      <c r="B6" s="66"/>
      <c r="C6" s="66"/>
      <c r="D6" s="66"/>
      <c r="E6" s="66"/>
      <c r="F6" s="66"/>
      <c r="G6" s="66"/>
      <c r="H6" s="66"/>
      <c r="I6" s="66"/>
      <c r="J6" s="66"/>
    </row>
    <row r="7" spans="1:10" s="3" customFormat="1" ht="15.75" customHeight="1" x14ac:dyDescent="0.2">
      <c r="A7" s="66" t="s">
        <v>9</v>
      </c>
      <c r="B7" s="66"/>
      <c r="C7" s="66"/>
      <c r="D7" s="66"/>
      <c r="E7" s="66" t="s">
        <v>9</v>
      </c>
      <c r="F7" s="66"/>
      <c r="G7" s="66"/>
      <c r="H7" s="66"/>
      <c r="I7" s="66"/>
      <c r="J7" s="66"/>
    </row>
    <row r="8" spans="1:10" s="3" customFormat="1" ht="15.75" customHeight="1" x14ac:dyDescent="0.2">
      <c r="A8" s="67" t="s">
        <v>8</v>
      </c>
      <c r="B8" s="67"/>
      <c r="C8" s="67"/>
      <c r="D8" s="67"/>
      <c r="E8" s="67" t="s">
        <v>10</v>
      </c>
      <c r="F8" s="67"/>
      <c r="G8" s="67"/>
      <c r="H8" s="67"/>
      <c r="I8" s="67"/>
      <c r="J8" s="67"/>
    </row>
    <row r="9" spans="1:10" ht="15" customHeight="1" thickBot="1" x14ac:dyDescent="0.35">
      <c r="A9" s="16"/>
      <c r="B9" s="33"/>
      <c r="C9" s="28"/>
      <c r="D9" s="16"/>
      <c r="E9" s="15"/>
      <c r="F9" s="16"/>
      <c r="G9" s="14"/>
      <c r="H9" s="13"/>
      <c r="I9" s="13"/>
      <c r="J9" s="29"/>
    </row>
    <row r="10" spans="1:10" s="2" customFormat="1" ht="65.25" customHeight="1" x14ac:dyDescent="0.2">
      <c r="A10" s="23"/>
      <c r="B10" s="24" t="s">
        <v>2</v>
      </c>
      <c r="C10" s="27" t="s">
        <v>7</v>
      </c>
      <c r="D10" s="37" t="s">
        <v>6</v>
      </c>
      <c r="E10" s="36" t="s">
        <v>13</v>
      </c>
      <c r="F10" s="64" t="s">
        <v>1</v>
      </c>
      <c r="G10" s="64"/>
      <c r="H10" s="25" t="s">
        <v>12</v>
      </c>
      <c r="I10" s="25" t="s">
        <v>14</v>
      </c>
      <c r="J10" s="26" t="s">
        <v>0</v>
      </c>
    </row>
    <row r="11" spans="1:10" s="22" customFormat="1" ht="120.75" customHeight="1" x14ac:dyDescent="0.2">
      <c r="A11" s="19">
        <v>1</v>
      </c>
      <c r="B11" s="20" t="s">
        <v>15</v>
      </c>
      <c r="C11" s="50" t="s">
        <v>27</v>
      </c>
      <c r="D11" s="11">
        <v>109842901</v>
      </c>
      <c r="E11" s="48" t="s">
        <v>28</v>
      </c>
      <c r="F11" s="35">
        <v>293</v>
      </c>
      <c r="G11" s="48" t="s">
        <v>29</v>
      </c>
      <c r="H11" s="12">
        <v>4500</v>
      </c>
      <c r="I11" s="12">
        <v>1</v>
      </c>
      <c r="J11" s="12">
        <f t="shared" ref="J11:J14" si="0">H11*I11</f>
        <v>4500</v>
      </c>
    </row>
    <row r="12" spans="1:10" s="22" customFormat="1" ht="96.75" customHeight="1" x14ac:dyDescent="0.2">
      <c r="A12" s="19">
        <v>2</v>
      </c>
      <c r="B12" s="20" t="s">
        <v>15</v>
      </c>
      <c r="C12" s="41" t="s">
        <v>30</v>
      </c>
      <c r="D12" s="35">
        <v>53461355</v>
      </c>
      <c r="E12" s="48" t="s">
        <v>31</v>
      </c>
      <c r="F12" s="35">
        <v>169</v>
      </c>
      <c r="G12" s="48" t="s">
        <v>32</v>
      </c>
      <c r="H12" s="12">
        <v>11700</v>
      </c>
      <c r="I12" s="12">
        <v>1</v>
      </c>
      <c r="J12" s="12">
        <f t="shared" si="0"/>
        <v>11700</v>
      </c>
    </row>
    <row r="13" spans="1:10" s="22" customFormat="1" ht="99.75" customHeight="1" x14ac:dyDescent="0.2">
      <c r="A13" s="19">
        <v>3</v>
      </c>
      <c r="B13" s="20" t="s">
        <v>15</v>
      </c>
      <c r="C13" s="51" t="s">
        <v>33</v>
      </c>
      <c r="D13" s="35">
        <v>113601832</v>
      </c>
      <c r="E13" s="48" t="s">
        <v>34</v>
      </c>
      <c r="F13" s="35">
        <v>297</v>
      </c>
      <c r="G13" s="48" t="s">
        <v>35</v>
      </c>
      <c r="H13" s="12">
        <v>2650</v>
      </c>
      <c r="I13" s="12">
        <v>1</v>
      </c>
      <c r="J13" s="12">
        <f t="shared" si="0"/>
        <v>2650</v>
      </c>
    </row>
    <row r="14" spans="1:10" s="22" customFormat="1" ht="101.25" customHeight="1" x14ac:dyDescent="0.2">
      <c r="A14" s="19">
        <v>4</v>
      </c>
      <c r="B14" s="20" t="s">
        <v>15</v>
      </c>
      <c r="C14" s="51" t="s">
        <v>33</v>
      </c>
      <c r="D14" s="35">
        <v>113601832</v>
      </c>
      <c r="E14" s="48" t="s">
        <v>34</v>
      </c>
      <c r="F14" s="21">
        <v>324</v>
      </c>
      <c r="G14" s="48" t="s">
        <v>36</v>
      </c>
      <c r="H14" s="12">
        <v>11980</v>
      </c>
      <c r="I14" s="12">
        <v>1</v>
      </c>
      <c r="J14" s="12">
        <f t="shared" si="0"/>
        <v>11980</v>
      </c>
    </row>
    <row r="15" spans="1:10" s="22" customFormat="1" ht="118.5" customHeight="1" x14ac:dyDescent="0.2">
      <c r="A15" s="19">
        <v>5</v>
      </c>
      <c r="B15" s="20" t="s">
        <v>15</v>
      </c>
      <c r="C15" s="51" t="s">
        <v>37</v>
      </c>
      <c r="D15" s="11">
        <v>62869396</v>
      </c>
      <c r="E15" s="48" t="s">
        <v>21</v>
      </c>
      <c r="F15" s="21">
        <v>322</v>
      </c>
      <c r="G15" s="48" t="s">
        <v>22</v>
      </c>
      <c r="H15" s="12">
        <v>6000</v>
      </c>
      <c r="I15" s="12">
        <v>1</v>
      </c>
      <c r="J15" s="12">
        <f>H15*I15</f>
        <v>6000</v>
      </c>
    </row>
    <row r="16" spans="1:10" s="22" customFormat="1" ht="118.5" customHeight="1" x14ac:dyDescent="0.2">
      <c r="A16" s="19"/>
      <c r="B16" s="20" t="s">
        <v>15</v>
      </c>
      <c r="C16" s="51" t="s">
        <v>38</v>
      </c>
      <c r="D16" s="11">
        <v>62869396</v>
      </c>
      <c r="E16" s="48" t="s">
        <v>21</v>
      </c>
      <c r="F16" s="54">
        <v>322</v>
      </c>
      <c r="G16" s="48" t="s">
        <v>22</v>
      </c>
      <c r="H16" s="12">
        <v>4300</v>
      </c>
      <c r="I16" s="12">
        <v>1</v>
      </c>
      <c r="J16" s="12">
        <f t="shared" ref="J16:J17" si="1">H16*I16</f>
        <v>4300</v>
      </c>
    </row>
    <row r="17" spans="1:12" s="22" customFormat="1" ht="118.5" customHeight="1" x14ac:dyDescent="0.2">
      <c r="A17" s="19"/>
      <c r="B17" s="20" t="s">
        <v>15</v>
      </c>
      <c r="C17" s="51" t="s">
        <v>39</v>
      </c>
      <c r="D17" s="11">
        <v>7988192</v>
      </c>
      <c r="E17" s="48" t="s">
        <v>40</v>
      </c>
      <c r="F17" s="54">
        <v>185</v>
      </c>
      <c r="G17" s="48" t="s">
        <v>41</v>
      </c>
      <c r="H17" s="12">
        <v>1950</v>
      </c>
      <c r="I17" s="12">
        <v>1</v>
      </c>
      <c r="J17" s="12">
        <f t="shared" si="1"/>
        <v>1950</v>
      </c>
    </row>
    <row r="18" spans="1:12" s="22" customFormat="1" ht="144" customHeight="1" x14ac:dyDescent="0.2">
      <c r="A18" s="19"/>
      <c r="B18" s="20" t="s">
        <v>15</v>
      </c>
      <c r="C18" s="51" t="s">
        <v>42</v>
      </c>
      <c r="D18" s="11">
        <v>73438650</v>
      </c>
      <c r="E18" s="48" t="s">
        <v>43</v>
      </c>
      <c r="F18" s="35">
        <v>326</v>
      </c>
      <c r="G18" s="48" t="s">
        <v>44</v>
      </c>
      <c r="H18" s="12">
        <v>6760</v>
      </c>
      <c r="I18" s="12">
        <v>1</v>
      </c>
      <c r="J18" s="12">
        <f>H18*I18</f>
        <v>6760</v>
      </c>
    </row>
    <row r="19" spans="1:12" s="22" customFormat="1" ht="118.5" customHeight="1" x14ac:dyDescent="0.2">
      <c r="A19" s="19"/>
      <c r="B19" s="20" t="s">
        <v>15</v>
      </c>
      <c r="C19" s="51" t="s">
        <v>45</v>
      </c>
      <c r="D19" s="11">
        <v>6328288</v>
      </c>
      <c r="E19" s="48" t="s">
        <v>46</v>
      </c>
      <c r="F19" s="35">
        <v>158</v>
      </c>
      <c r="G19" s="48" t="s">
        <v>20</v>
      </c>
      <c r="H19" s="12">
        <v>19950</v>
      </c>
      <c r="I19" s="12">
        <v>1</v>
      </c>
      <c r="J19" s="12">
        <f t="shared" ref="J19:J22" si="2">H19*I19</f>
        <v>19950</v>
      </c>
    </row>
    <row r="20" spans="1:12" s="22" customFormat="1" ht="118.5" customHeight="1" x14ac:dyDescent="0.2">
      <c r="A20" s="19"/>
      <c r="B20" s="20" t="s">
        <v>15</v>
      </c>
      <c r="C20" s="51" t="s">
        <v>47</v>
      </c>
      <c r="D20" s="11">
        <v>3440737</v>
      </c>
      <c r="E20" s="48" t="s">
        <v>48</v>
      </c>
      <c r="F20" s="35">
        <v>185</v>
      </c>
      <c r="G20" s="48" t="s">
        <v>41</v>
      </c>
      <c r="H20" s="12">
        <v>500</v>
      </c>
      <c r="I20" s="12">
        <v>1</v>
      </c>
      <c r="J20" s="12">
        <f t="shared" si="2"/>
        <v>500</v>
      </c>
    </row>
    <row r="21" spans="1:12" s="22" customFormat="1" ht="136.5" customHeight="1" x14ac:dyDescent="0.2">
      <c r="A21" s="19"/>
      <c r="B21" s="20" t="s">
        <v>15</v>
      </c>
      <c r="C21" s="51" t="s">
        <v>49</v>
      </c>
      <c r="D21" s="11">
        <v>72620129</v>
      </c>
      <c r="E21" s="35" t="s">
        <v>50</v>
      </c>
      <c r="F21" s="35">
        <v>169</v>
      </c>
      <c r="G21" s="48" t="s">
        <v>32</v>
      </c>
      <c r="H21" s="12">
        <v>16475</v>
      </c>
      <c r="I21" s="12">
        <v>1</v>
      </c>
      <c r="J21" s="12">
        <f t="shared" si="2"/>
        <v>16475</v>
      </c>
    </row>
    <row r="22" spans="1:12" s="22" customFormat="1" ht="118.5" customHeight="1" x14ac:dyDescent="0.2">
      <c r="A22" s="19"/>
      <c r="B22" s="20" t="s">
        <v>15</v>
      </c>
      <c r="C22" s="51" t="s">
        <v>51</v>
      </c>
      <c r="D22" s="11">
        <v>1176250</v>
      </c>
      <c r="E22" s="35" t="s">
        <v>52</v>
      </c>
      <c r="F22" s="35">
        <v>165</v>
      </c>
      <c r="G22" s="48" t="s">
        <v>23</v>
      </c>
      <c r="H22" s="12">
        <v>1100</v>
      </c>
      <c r="I22" s="12">
        <v>1</v>
      </c>
      <c r="J22" s="12">
        <f t="shared" si="2"/>
        <v>1100</v>
      </c>
    </row>
    <row r="23" spans="1:12" s="22" customFormat="1" ht="118.5" customHeight="1" x14ac:dyDescent="0.2">
      <c r="A23" s="19"/>
      <c r="B23" s="20" t="s">
        <v>15</v>
      </c>
      <c r="C23" s="51" t="s">
        <v>53</v>
      </c>
      <c r="D23" s="11">
        <v>31502555</v>
      </c>
      <c r="E23" s="35" t="s">
        <v>54</v>
      </c>
      <c r="F23" s="35">
        <v>165</v>
      </c>
      <c r="G23" s="48" t="s">
        <v>23</v>
      </c>
      <c r="H23" s="12">
        <v>1200</v>
      </c>
      <c r="I23" s="12">
        <v>1</v>
      </c>
      <c r="J23" s="12">
        <f>H23*I23</f>
        <v>1200</v>
      </c>
    </row>
    <row r="24" spans="1:12" s="22" customFormat="1" ht="118.5" customHeight="1" x14ac:dyDescent="0.2">
      <c r="A24" s="19"/>
      <c r="B24" s="20" t="s">
        <v>15</v>
      </c>
      <c r="C24" s="51" t="s">
        <v>55</v>
      </c>
      <c r="D24" s="11">
        <v>34584072</v>
      </c>
      <c r="E24" s="35" t="s">
        <v>24</v>
      </c>
      <c r="F24" s="35">
        <v>171</v>
      </c>
      <c r="G24" s="48" t="s">
        <v>25</v>
      </c>
      <c r="H24" s="12">
        <v>1365</v>
      </c>
      <c r="I24" s="12">
        <v>1</v>
      </c>
      <c r="J24" s="12">
        <f t="shared" ref="J24:J25" si="3">H24*I24</f>
        <v>1365</v>
      </c>
    </row>
    <row r="25" spans="1:12" s="22" customFormat="1" ht="118.5" customHeight="1" x14ac:dyDescent="0.2">
      <c r="A25" s="19"/>
      <c r="B25" s="20" t="s">
        <v>15</v>
      </c>
      <c r="C25" s="51" t="s">
        <v>56</v>
      </c>
      <c r="D25" s="11">
        <v>113601832</v>
      </c>
      <c r="E25" s="35" t="s">
        <v>34</v>
      </c>
      <c r="F25" s="35">
        <v>169</v>
      </c>
      <c r="G25" s="48" t="s">
        <v>32</v>
      </c>
      <c r="H25" s="12">
        <v>5525</v>
      </c>
      <c r="I25" s="12">
        <v>1</v>
      </c>
      <c r="J25" s="12">
        <f t="shared" si="3"/>
        <v>5525</v>
      </c>
    </row>
    <row r="26" spans="1:12" s="4" customFormat="1" ht="27" customHeight="1" x14ac:dyDescent="0.2">
      <c r="A26" s="62"/>
      <c r="B26" s="63"/>
      <c r="C26" s="30"/>
      <c r="D26" s="35"/>
      <c r="E26" s="68" t="s">
        <v>11</v>
      </c>
      <c r="F26" s="68"/>
      <c r="G26" s="68"/>
      <c r="H26" s="68"/>
      <c r="I26" s="68"/>
      <c r="J26" s="31">
        <f>SUM(J11:J25)</f>
        <v>95955</v>
      </c>
    </row>
    <row r="27" spans="1:12" s="4" customFormat="1" ht="81.75" customHeight="1" x14ac:dyDescent="0.2">
      <c r="A27" s="32">
        <v>7</v>
      </c>
      <c r="B27" s="10" t="s">
        <v>16</v>
      </c>
      <c r="C27" s="51" t="s">
        <v>57</v>
      </c>
      <c r="D27" s="35">
        <v>9929290</v>
      </c>
      <c r="E27" s="20" t="s">
        <v>58</v>
      </c>
      <c r="F27" s="11">
        <v>113</v>
      </c>
      <c r="G27" s="49" t="s">
        <v>59</v>
      </c>
      <c r="H27" s="12">
        <v>2666.67</v>
      </c>
      <c r="I27" s="12">
        <v>1</v>
      </c>
      <c r="J27" s="12">
        <f t="shared" ref="J27:J28" si="4">H27*I27</f>
        <v>2666.67</v>
      </c>
    </row>
    <row r="28" spans="1:12" s="4" customFormat="1" ht="80.25" customHeight="1" x14ac:dyDescent="0.25">
      <c r="A28" s="32">
        <v>8</v>
      </c>
      <c r="B28" s="10" t="s">
        <v>16</v>
      </c>
      <c r="C28" s="51" t="s">
        <v>60</v>
      </c>
      <c r="D28" s="35">
        <v>64439852</v>
      </c>
      <c r="E28" s="20" t="s">
        <v>61</v>
      </c>
      <c r="F28" s="11">
        <v>113</v>
      </c>
      <c r="G28" s="49" t="s">
        <v>59</v>
      </c>
      <c r="H28" s="12">
        <v>3000</v>
      </c>
      <c r="I28" s="12">
        <v>1</v>
      </c>
      <c r="J28" s="12">
        <f t="shared" si="4"/>
        <v>3000</v>
      </c>
      <c r="L28"/>
    </row>
    <row r="29" spans="1:12" s="4" customFormat="1" ht="26.25" customHeight="1" x14ac:dyDescent="0.2">
      <c r="A29" s="9"/>
      <c r="B29" s="10"/>
      <c r="C29" s="18"/>
      <c r="D29" s="38"/>
      <c r="E29" s="58" t="s">
        <v>11</v>
      </c>
      <c r="F29" s="59"/>
      <c r="G29" s="59"/>
      <c r="H29" s="59"/>
      <c r="I29" s="60"/>
      <c r="J29" s="31">
        <f>SUM(J27:J28)</f>
        <v>5666.67</v>
      </c>
    </row>
    <row r="30" spans="1:12" s="4" customFormat="1" ht="79.5" customHeight="1" x14ac:dyDescent="0.2">
      <c r="A30" s="9">
        <v>9</v>
      </c>
      <c r="B30" s="10" t="s">
        <v>19</v>
      </c>
      <c r="C30" s="52" t="s">
        <v>62</v>
      </c>
      <c r="D30" s="38">
        <v>9929290</v>
      </c>
      <c r="E30" s="20" t="s">
        <v>58</v>
      </c>
      <c r="F30" s="11">
        <v>113</v>
      </c>
      <c r="G30" s="49" t="s">
        <v>59</v>
      </c>
      <c r="H30" s="12">
        <v>20272.2</v>
      </c>
      <c r="I30" s="44">
        <v>1</v>
      </c>
      <c r="J30" s="12">
        <f>I30*H30</f>
        <v>20272.2</v>
      </c>
    </row>
    <row r="31" spans="1:12" s="4" customFormat="1" ht="30" customHeight="1" x14ac:dyDescent="0.2">
      <c r="A31" s="9"/>
      <c r="B31" s="10"/>
      <c r="C31" s="52"/>
      <c r="D31" s="38"/>
      <c r="E31" s="58" t="s">
        <v>11</v>
      </c>
      <c r="F31" s="59"/>
      <c r="G31" s="59"/>
      <c r="H31" s="59"/>
      <c r="I31" s="60"/>
      <c r="J31" s="53">
        <f>SUM(J30)</f>
        <v>20272.2</v>
      </c>
    </row>
    <row r="32" spans="1:12" s="46" customFormat="1" ht="81.75" customHeight="1" x14ac:dyDescent="0.2">
      <c r="A32" s="39">
        <v>10</v>
      </c>
      <c r="B32" s="40" t="s">
        <v>18</v>
      </c>
      <c r="C32" s="41" t="s">
        <v>63</v>
      </c>
      <c r="D32" s="42">
        <v>326445</v>
      </c>
      <c r="E32" s="49" t="s">
        <v>64</v>
      </c>
      <c r="F32" s="43">
        <v>111</v>
      </c>
      <c r="G32" s="49" t="s">
        <v>65</v>
      </c>
      <c r="H32" s="44">
        <v>31639.27</v>
      </c>
      <c r="I32" s="44">
        <v>1</v>
      </c>
      <c r="J32" s="45">
        <f>H32*I32</f>
        <v>31639.27</v>
      </c>
    </row>
    <row r="33" spans="1:10" s="46" customFormat="1" ht="84" customHeight="1" x14ac:dyDescent="0.2">
      <c r="A33" s="47">
        <v>11</v>
      </c>
      <c r="B33" s="40" t="s">
        <v>18</v>
      </c>
      <c r="C33" s="41" t="s">
        <v>66</v>
      </c>
      <c r="D33" s="42">
        <v>9929290</v>
      </c>
      <c r="E33" s="49" t="s">
        <v>58</v>
      </c>
      <c r="F33" s="43">
        <v>113</v>
      </c>
      <c r="G33" s="49" t="s">
        <v>59</v>
      </c>
      <c r="H33" s="44">
        <v>1237.5</v>
      </c>
      <c r="I33" s="44">
        <v>1</v>
      </c>
      <c r="J33" s="45">
        <f t="shared" ref="J33" si="5">H33*I33</f>
        <v>1237.5</v>
      </c>
    </row>
    <row r="34" spans="1:10" ht="29.25" customHeight="1" x14ac:dyDescent="0.2">
      <c r="A34" s="9"/>
      <c r="B34" s="10"/>
      <c r="C34" s="18"/>
      <c r="D34" s="38"/>
      <c r="E34" s="58" t="s">
        <v>11</v>
      </c>
      <c r="F34" s="59"/>
      <c r="G34" s="59"/>
      <c r="H34" s="59"/>
      <c r="I34" s="60"/>
      <c r="J34" s="31">
        <f>SUM(J32:J33)</f>
        <v>32876.770000000004</v>
      </c>
    </row>
    <row r="35" spans="1:10" ht="15.75" x14ac:dyDescent="0.2">
      <c r="A35" s="9"/>
      <c r="B35" s="10"/>
      <c r="C35" s="18"/>
      <c r="D35" s="55" t="s">
        <v>17</v>
      </c>
      <c r="E35" s="56"/>
      <c r="F35" s="56"/>
      <c r="G35" s="56"/>
      <c r="H35" s="56"/>
      <c r="I35" s="57"/>
      <c r="J35" s="31">
        <f>J26+J29+J34+J31</f>
        <v>154770.64000000001</v>
      </c>
    </row>
  </sheetData>
  <autoFilter ref="A10:J10">
    <filterColumn colId="5" showButton="0"/>
  </autoFilter>
  <mergeCells count="13">
    <mergeCell ref="D35:I35"/>
    <mergeCell ref="E34:I34"/>
    <mergeCell ref="A3:J3"/>
    <mergeCell ref="A26:B26"/>
    <mergeCell ref="F10:G10"/>
    <mergeCell ref="A4:J4"/>
    <mergeCell ref="A5:J5"/>
    <mergeCell ref="A6:J6"/>
    <mergeCell ref="A7:J7"/>
    <mergeCell ref="A8:J8"/>
    <mergeCell ref="E26:I26"/>
    <mergeCell ref="E29:I29"/>
    <mergeCell ref="E31:I31"/>
  </mergeCells>
  <pageMargins left="0.7" right="0.7" top="0.75" bottom="0.75" header="0.3" footer="0.3"/>
  <pageSetup scale="33" fitToHeight="0" orientation="portrait"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REPORTE NUMERAL 11</vt:lpstr>
      <vt:lpstr>'REPORTE NUMERAL 11'!Área_de_impresión</vt:lpstr>
      <vt:lpstr>'REPORTE NUMERAL 11'!Títulos_a_imprimir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Printed>2024-05-06T15:44:24Z</cp:lastPrinted>
  <dcterms:created xsi:type="dcterms:W3CDTF">2018-07-04T14:55:56Z</dcterms:created>
  <dcterms:modified xsi:type="dcterms:W3CDTF">2024-05-06T15:44:27Z</dcterms:modified>
</cp:coreProperties>
</file>