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AGOSTO\NUMERAL 11\FORMATO SIE\"/>
    </mc:Choice>
  </mc:AlternateContent>
  <bookViews>
    <workbookView xWindow="0" yWindow="0" windowWidth="28800" windowHeight="11610"/>
  </bookViews>
  <sheets>
    <sheet name="REPORTE NUMERAL 11" sheetId="1" r:id="rId1"/>
  </sheets>
  <definedNames>
    <definedName name="_xlnm._FilterDatabase" localSheetId="0" hidden="1">'REPORTE NUMERAL 11'!$A$10:$J$10</definedName>
    <definedName name="_xlnm.Print_Area" localSheetId="0">'REPORTE NUMERAL 11'!$A$2:$J$36</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1" l="1"/>
  <c r="J37" i="1"/>
  <c r="J30" i="1"/>
  <c r="J25" i="1"/>
  <c r="J35" i="1"/>
  <c r="J31" i="1"/>
  <c r="J33" i="1" s="1"/>
  <c r="J32" i="1"/>
  <c r="J28" i="1"/>
  <c r="J24" i="1" l="1"/>
  <c r="J23" i="1"/>
  <c r="J22" i="1"/>
  <c r="J21" i="1"/>
  <c r="J20" i="1"/>
  <c r="J19" i="1"/>
  <c r="J18" i="1"/>
  <c r="J17" i="1"/>
  <c r="J27" i="1" l="1"/>
  <c r="J29" i="1" l="1"/>
  <c r="J26" i="1"/>
  <c r="J16" i="1" l="1"/>
  <c r="J15" i="1" l="1"/>
  <c r="J14" i="1"/>
  <c r="J13" i="1"/>
  <c r="J12" i="1"/>
  <c r="J11" i="1"/>
  <c r="J34" i="1" l="1"/>
  <c r="J36" i="1"/>
</calcChain>
</file>

<file path=xl/sharedStrings.xml><?xml version="1.0" encoding="utf-8"?>
<sst xmlns="http://schemas.openxmlformats.org/spreadsheetml/2006/main" count="113" uniqueCount="75">
  <si>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</si>
  <si>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</si>
  <si>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</si>
  <si>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</si>
  <si>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</si>
  <si>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</si>
  <si>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</si>
  <si>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</si>
  <si>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</si>
  <si>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</si>
  <si>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</si>
  <si>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</si>
  <si>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</si>
  <si>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</si>
  <si>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 xml:space="preserve">MONTO </t>
  </si>
  <si>
    <t>BAJA CUANTÍA</t>
  </si>
  <si>
    <t>TOTAL ENTIDAD:</t>
  </si>
  <si>
    <t>PROCEDIMIENTOS REGULADOS POR EL ARTÍCULO 44 LCE (CASOS DE EXCEPCIÓN)</t>
  </si>
  <si>
    <t>COMPRA DIRECTA (CON OFERTA ELECTRÓNICA)</t>
  </si>
  <si>
    <t>Periodo del 01 al 31 de Agosto de 2023</t>
  </si>
  <si>
    <t>Servicio de Instalación de Sistema de tierras de la red eléctrica del edificio, lo solicitado será para instalar la red de tierras debido a falta de continuidad entre el sistema de tierras y el tablero principal de la SIE, según el informe &lt;&lt;Servicio de Diagnostico del Sistema Eléctrico del edificio de la Secretaría de Inteligencia Estratégica del Estado&gt;&gt;; lo cual, servirá para reparar el sistema eléctrico institucional.</t>
  </si>
  <si>
    <t>DISEÑOS DE POTENCIA SOCIEDAD ANONIMA</t>
  </si>
  <si>
    <t>MANTENIMIENTO Y REPARACIÓN DE INSTALACIONES</t>
  </si>
  <si>
    <t>Adquisición de 100 Firmas Electrónica Avanzada, lo solicitado es para poder firmar documentos digitales por funcionarios y servidores públicos que laboran en la Secretaría de Inteligencia Estratégica del Estado.</t>
  </si>
  <si>
    <t>DERECHOS DE BIENES INTANGIBLES</t>
  </si>
  <si>
    <t>Servicio de mantenimiento menor, cambio de retenedor de flecha flotante, para el vehículo tipo Camioneta, marca Toyota, Línea Rav4, color Negro Mica, modelo 2018, propiedad de la Secretaría de Inteligencia Estratégica del Estado.</t>
  </si>
  <si>
    <t>MANTENIMIENTO Y REPARACIÓN DE MEDIOS DE TRANSPORTE</t>
  </si>
  <si>
    <t>MOVILMAX GUATEMALA  SOCIEDAD ANONIMA</t>
  </si>
  <si>
    <t>COFIÑO STAHL Y COMPAÑIA SOCIEDAD ANONIMA</t>
  </si>
  <si>
    <t>RICOH DE GUATEMALA  SOCIEDAD ANONIMA</t>
  </si>
  <si>
    <t>Adquisición de 1 Suscripción de plataforma Zoom Video Webinar para 1 año y 4 Suscripciones de plataforma Zoom Meetings Pro para 1 año, lo solicitado es para fortalecer la comunicación, la productividad y el desarrollo de reuniones de trabajo virtuales y teletrabajo con personal de la Secretaría de Inteligencia Estratégica del Estado, para aportar a las medidas de prevención del protocolo establecido.</t>
  </si>
  <si>
    <t>Servicio de mantenimiento preventivo a 2 elevadores Marca DOVER EF0564 Y EF0565, ubicados en el edificio de la Secretaría de Inteligencia Estratégica del Estado, correspondiente al mes de agosto de 2023.</t>
  </si>
  <si>
    <t>NIKAMI IMPORTACIONES   SOCIEDAD ANONIMA</t>
  </si>
  <si>
    <t>Adquisición de diferentes tóner para diferentes impresoras, para contar con existencia en el Departamento de Almacén y así proveer al Despacho Superior, Subsecretarias, Direcciones, Departamentos, Unidades y Secciones de la SIE.</t>
  </si>
  <si>
    <t>TINTES, PINTURAS Y COLORANTES</t>
  </si>
  <si>
    <t>Servicio de mantenimiento menor, cambio de retenedores de barras, cable de clutch, bombilla de stop, diafragma de carburador para el vehículo tipo motocicleta Suzuki, GN125H, color Plateado Cromo y Calcomanía Multicolor, modelo 2011, propiedad de la Secretaría de Inteligencia Estratégica del Estado, y una batería 12V AMP.</t>
  </si>
  <si>
    <t>TECNICENTRO GRAND PRIX SOCIEDAD ANONIMA</t>
  </si>
  <si>
    <t>ACCESORIOS Y REPUESTOS EN GENERAL</t>
  </si>
  <si>
    <t>Adquisición de 1 seguro de protección para equipo de cómputo portátil, el servicio solicitado será para proteger 47 computadoras portátiles, propiedad de la Secretaría de Inteligencia Estratégica del Estado, ante cualquier riesgo o percance imprevisto.</t>
  </si>
  <si>
    <t>MANTENIMIENTO Y REPARACIÓN DE EDIFICIOS</t>
  </si>
  <si>
    <t>ELEVACIONES TECNICAS SOCIEDAD ANONIMA</t>
  </si>
  <si>
    <t>PRIMAS Y GASTOS DE SEGUROS Y FIANZAS</t>
  </si>
  <si>
    <t>CREDITO HIPOTECARIO NACIONAL DE GUATEMALA</t>
  </si>
  <si>
    <t>Adquisición de 1 escritorio para recepción con credenza lateral; Material: melamina, fórmica y cuarzo; incluye: pedestales de 3 gavetas; credenza: 1.08 metros de largo por 0.35 metros de fondo por 0.76 metros de alto; alto: 1.1 metro(s); fondo: 0.55 metro(s); largo: 3.35 metro(s); puertas: 4; entrepaños: 1, para la reubicación del área de recepción de visitas y correspondencia, a cargo del Repositorio General de la Secretaría de Inteligencia Estratégica del Estado.</t>
  </si>
  <si>
    <t>CORPORACION DE SERVICIOS CENTRICA, SOCIEDAD ANONIMA</t>
  </si>
  <si>
    <t>MOBILIARIO Y EQUIPO DE OFICINA</t>
  </si>
  <si>
    <t>Adquisición de diferentes tintas para impresora y contar con existencia en el departamento de Almacén y así proveer al Despacho Superior, Subsecretarias, Direcciones, Departamentos, Unidades y Secciones de la Secretaria de Inteligencia Estratégica del Estado.</t>
  </si>
  <si>
    <t>Servicio de reparación de 2 ventanas fijas y 2 ventilas proyectables, con película de control solar, ubicadas en el 5 y 4 nivel por vidrios rotos de la Secretaria de Inteligencia Estratégica del Estado.</t>
  </si>
  <si>
    <t>DISALVI, SOCIEDAD ANONIMA</t>
  </si>
  <si>
    <t>Servicio de Telefonía Móvil correspondiente al mes de julio de 2023, para uso de los servidores públicos que laboran en la Secretaría de Inteligencia Estratégica del Estado.</t>
  </si>
  <si>
    <t>COMUNICACIONES CELULARES  SOCIEDAD ANONIMA</t>
  </si>
  <si>
    <t>TELEFONÍA</t>
  </si>
  <si>
    <t>Servicio de telefonía móvil será utilizado del 01 al 15 de agosto, para uso de los funcionarios y servidores públicos que laboran en la Secretaría de Inteligencia Estratégica del Estado, el cual es necesario para el desarrollo de sus actividades.</t>
  </si>
  <si>
    <t>Adquisición de un equipo de seguridad para Cortafuegos, lo solicitado será para permitir la protección de las redes, usuarios, datos de la Institución y proveerá una protección amplia, integrada y automatizada contra amenazas emergentes, fortaleciendo las comunicaciones de la Secretaría de Inteligencia Estratégica del Estado</t>
  </si>
  <si>
    <t>NEGOCIOS DE TECNOLOGIA DE INFORMACION SOCIEDAD ANONIMA</t>
  </si>
  <si>
    <t>EQUIPO PARA COMUNICACIONES</t>
  </si>
  <si>
    <t>Suministro e Instalación de Ventanas de Pvc para los vanos de las ventanas de diferentes niveles del edificio de la Secretaría de Inteligencia Estratégica.</t>
  </si>
  <si>
    <t>SOLACON, SOCIEDAD ANONIMA</t>
  </si>
  <si>
    <t>PRODUCTOS PLÁSTICOS, NYLON, VINIL Y P.V.C.</t>
  </si>
  <si>
    <t>Adquisición para la Contratación del Servicio de Enlace de Internet Primario para uso de la Secretaría de Inteligencia Estratégica del Estado, correspondiente al mes de julio.</t>
  </si>
  <si>
    <t>TELECOMUNICACIONES DE GUATEMALA  SOCIEDAD ANONIMA</t>
  </si>
  <si>
    <t>Servicio de Enlace de Internet Secundario para uso la Secretaría de Inteligencia Estratégica del Estado, correspondiente al mes de julio 2023</t>
  </si>
  <si>
    <t xml:space="preserve">COTIZACIÓN </t>
  </si>
  <si>
    <t>Adquisición de Video Wall, soporte para Video Wall y controlador para Video Wall para uso de la Secretaría de Inteligencia Estratégica del Estado.</t>
  </si>
  <si>
    <t>OTROS PRODUCTOS METÁLICOS</t>
  </si>
  <si>
    <t>ELECTRONICA COMUNICACIONES Y SERVICIOS               S A</t>
  </si>
  <si>
    <t>ELECTRONICA COMUNICACIONES Y SERVICIOS                  S A</t>
  </si>
  <si>
    <t>EQUIPO EDUCACIONAL, CULTURAL Y RECREATIVO</t>
  </si>
  <si>
    <t>Servicio de alcantarillado municipal de agua, para el uso del edificio de la Secretaría de Inteligencia Estratégica del Estado, correspondiente al periodo de lectura del 18 de julio al 17 de agosto del año 2023.</t>
  </si>
  <si>
    <t>EMPRESA MUNICIPAL DE AGUA DE LA CIUDAD DE GUATEMALA</t>
  </si>
  <si>
    <t>AGUA</t>
  </si>
  <si>
    <t>Servicio de energía eléctrica correspondiente al mes de julio de 2023, para el edificio de la Secretaría de Inteligencia Estratégica del Estado.</t>
  </si>
  <si>
    <t>EMPRESA ELECTRICA DE GUATEMALA SOCIEDAD ANONIMA</t>
  </si>
  <si>
    <t>ENERGÍA ELÉCTRICA</t>
  </si>
  <si>
    <t>Servicio de telefonía fija, correspondiente al mes de julio del 2023, utilizado en las instalaciones de la Secretaria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</si>
</sst>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4" fillId="0" borderId="0" applyFont="0" applyFill="0" applyBorder="0" applyAlignment="0" applyProtection="0"/>
  </cellStyleXfs>
  <cellXfs count="53">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43" fontId="12" fillId="2" borderId="4" xfId="1" applyFont="1" applyFill="1" applyBorder="1" applyAlignment="1">
      <alignment horizontal="center" vertical="center"/>
    </xf>
    <xf numFmtId="0" fontId="12" fillId="2" borderId="2"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0" fontId="9" fillId="0" borderId="0" xfId="0" applyFont="1" applyBorder="1" applyAlignment="1">
      <alignment horizontal="center" vertical="center" wrapText="1"/>
    </xf>
    <xf numFmtId="0" fontId="5" fillId="0" borderId="0" xfId="0" applyFont="1" applyAlignment="1"/>
    <xf numFmtId="0" fontId="12" fillId="2" borderId="1" xfId="0" applyFont="1" applyFill="1" applyBorder="1" applyAlignment="1">
      <alignment horizontal="justify" vertical="center"/>
    </xf>
    <xf numFmtId="0" fontId="12" fillId="2"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43" fontId="7" fillId="3" borderId="1" xfId="1" applyFont="1" applyFill="1" applyBorder="1" applyAlignment="1">
      <alignment horizontal="right" vertical="center" wrapText="1"/>
    </xf>
    <xf numFmtId="0" fontId="7" fillId="0" borderId="0" xfId="0" applyFont="1" applyAlignment="1">
      <alignment horizont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43" fontId="9" fillId="3" borderId="1" xfId="1" applyFont="1" applyFill="1" applyBorder="1" applyAlignment="1">
      <alignment horizontal="center" vertical="center"/>
    </xf>
    <xf numFmtId="43" fontId="7" fillId="0" borderId="1" xfId="1" applyFont="1" applyFill="1" applyBorder="1" applyAlignment="1">
      <alignment horizontal="center" vertical="center" wrapText="1"/>
    </xf>
    <xf numFmtId="43" fontId="7" fillId="0" borderId="1" xfId="1" applyFont="1" applyFill="1" applyBorder="1" applyAlignment="1">
      <alignment horizontal="right" vertical="center" wrapText="1"/>
    </xf>
    <xf numFmtId="0" fontId="8" fillId="3"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1</xdr:row>
      <xdr:rowOff>158751</xdr:rowOff>
    </xdr:from>
    <xdr:to>
      <xdr:col>2</xdr:col>
      <xdr:colOff>3921125</xdr:colOff>
      <xdr:row>7</xdr:row>
      <xdr:rowOff>134876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6" t="19271" r="10281" b="17536"/>
        <a:stretch/>
      </xdr:blipFill>
      <xdr:spPr>
        <a:xfrm>
          <a:off x="1920875" y="333376"/>
          <a:ext cx="4318000" cy="11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8"/>
  <sheetViews>
    <sheetView tabSelected="1" topLeftCell="A28" zoomScale="82" zoomScaleNormal="82" workbookViewId="0">
      <selection sqref="A1:J38"/>
    </sheetView>
  </sheetViews>
  <sheetFormatPr baseColWidth="10" defaultRowHeight="14.25" x14ac:dyDescent="0.2"/>
  <cols>
    <col min="1" max="1" width="6.7109375" style="5" customWidth="1"/>
    <col min="2" max="2" width="28.140625" style="5" customWidth="1"/>
    <col min="3" max="3" width="69.28515625" style="8" customWidth="1"/>
    <col min="4" max="4" width="13.5703125" style="5" customWidth="1"/>
    <col min="5" max="5" width="52.85546875" style="8" bestFit="1" customWidth="1"/>
    <col min="6" max="6" width="7.7109375" style="5" customWidth="1"/>
    <col min="7" max="7" width="33.7109375" style="15"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29"/>
      <c r="B2" s="29"/>
      <c r="C2" s="8"/>
      <c r="D2" s="29"/>
      <c r="E2" s="8"/>
      <c r="F2" s="29"/>
      <c r="G2" s="15"/>
      <c r="H2" s="29"/>
      <c r="I2" s="29"/>
      <c r="J2" s="29"/>
    </row>
    <row r="3" spans="1:10" s="3" customFormat="1" ht="16.5" customHeight="1" x14ac:dyDescent="0.35">
      <c r="A3" s="42" t="s">
        <v>3</v>
      </c>
      <c r="B3" s="42"/>
      <c r="C3" s="42"/>
      <c r="D3" s="42"/>
      <c r="E3" s="42"/>
      <c r="F3" s="42"/>
      <c r="G3" s="42"/>
      <c r="H3" s="42"/>
      <c r="I3" s="42"/>
      <c r="J3" s="42"/>
    </row>
    <row r="4" spans="1:10" s="3" customFormat="1" ht="16.5" customHeight="1" x14ac:dyDescent="0.35">
      <c r="A4" s="42" t="s">
        <v>4</v>
      </c>
      <c r="B4" s="42"/>
      <c r="C4" s="42"/>
      <c r="D4" s="42"/>
      <c r="E4" s="42"/>
      <c r="F4" s="42"/>
      <c r="G4" s="42"/>
      <c r="H4" s="42"/>
      <c r="I4" s="42"/>
      <c r="J4" s="42"/>
    </row>
    <row r="5" spans="1:10" s="3" customFormat="1" ht="16.5" customHeight="1" x14ac:dyDescent="0.35">
      <c r="A5" s="45" t="s">
        <v>5</v>
      </c>
      <c r="B5" s="45"/>
      <c r="C5" s="45"/>
      <c r="D5" s="45"/>
      <c r="E5" s="45"/>
      <c r="F5" s="45"/>
      <c r="G5" s="45"/>
      <c r="H5" s="45"/>
      <c r="I5" s="45"/>
      <c r="J5" s="45"/>
    </row>
    <row r="6" spans="1:10" s="3" customFormat="1" ht="15.75" customHeight="1" x14ac:dyDescent="0.2">
      <c r="A6" s="46" t="s">
        <v>19</v>
      </c>
      <c r="B6" s="46"/>
      <c r="C6" s="46"/>
      <c r="D6" s="46"/>
      <c r="E6" s="46"/>
      <c r="F6" s="46"/>
      <c r="G6" s="46"/>
      <c r="H6" s="46"/>
      <c r="I6" s="46"/>
      <c r="J6" s="46"/>
    </row>
    <row r="7" spans="1:10" s="3" customFormat="1" ht="15.75" customHeight="1" x14ac:dyDescent="0.2">
      <c r="A7" s="46" t="s">
        <v>9</v>
      </c>
      <c r="B7" s="46"/>
      <c r="C7" s="46"/>
      <c r="D7" s="46"/>
      <c r="E7" s="46" t="s">
        <v>9</v>
      </c>
      <c r="F7" s="46"/>
      <c r="G7" s="46"/>
      <c r="H7" s="46"/>
      <c r="I7" s="46"/>
      <c r="J7" s="46"/>
    </row>
    <row r="8" spans="1:10" s="3" customFormat="1" ht="15.75" customHeight="1" x14ac:dyDescent="0.2">
      <c r="A8" s="47" t="s">
        <v>8</v>
      </c>
      <c r="B8" s="47"/>
      <c r="C8" s="47"/>
      <c r="D8" s="47"/>
      <c r="E8" s="47" t="s">
        <v>10</v>
      </c>
      <c r="F8" s="47"/>
      <c r="G8" s="47"/>
      <c r="H8" s="47"/>
      <c r="I8" s="47"/>
      <c r="J8" s="47"/>
    </row>
    <row r="9" spans="1:10" ht="15" customHeight="1" thickBot="1" x14ac:dyDescent="0.4">
      <c r="A9" s="14"/>
      <c r="B9" s="28"/>
      <c r="C9" s="25"/>
      <c r="D9" s="14"/>
      <c r="E9" s="13"/>
      <c r="F9" s="14"/>
      <c r="G9" s="12"/>
      <c r="H9" s="11"/>
      <c r="I9" s="11"/>
      <c r="J9" s="26"/>
    </row>
    <row r="10" spans="1:10" s="2" customFormat="1" ht="65.25" customHeight="1" x14ac:dyDescent="0.2">
      <c r="A10" s="20"/>
      <c r="B10" s="21" t="s">
        <v>2</v>
      </c>
      <c r="C10" s="24" t="s">
        <v>7</v>
      </c>
      <c r="D10" s="31" t="s">
        <v>6</v>
      </c>
      <c r="E10" s="30" t="s">
        <v>13</v>
      </c>
      <c r="F10" s="44" t="s">
        <v>1</v>
      </c>
      <c r="G10" s="44"/>
      <c r="H10" s="22" t="s">
        <v>12</v>
      </c>
      <c r="I10" s="22" t="s">
        <v>14</v>
      </c>
      <c r="J10" s="23" t="s">
        <v>0</v>
      </c>
    </row>
    <row r="11" spans="1:10" s="19" customFormat="1" ht="129" customHeight="1" x14ac:dyDescent="0.2">
      <c r="A11" s="39">
        <v>1</v>
      </c>
      <c r="B11" s="17" t="s">
        <v>15</v>
      </c>
      <c r="C11" s="33" t="s">
        <v>20</v>
      </c>
      <c r="D11" s="10">
        <v>62240439</v>
      </c>
      <c r="E11" s="38" t="s">
        <v>21</v>
      </c>
      <c r="F11" s="10">
        <v>174</v>
      </c>
      <c r="G11" s="40" t="s">
        <v>22</v>
      </c>
      <c r="H11" s="41">
        <v>17800</v>
      </c>
      <c r="I11" s="41">
        <v>1</v>
      </c>
      <c r="J11" s="41">
        <f t="shared" ref="J11:J15" si="0">H11*I11</f>
        <v>17800</v>
      </c>
    </row>
    <row r="12" spans="1:10" s="19" customFormat="1" ht="81.75" customHeight="1" x14ac:dyDescent="0.2">
      <c r="A12" s="39">
        <v>2</v>
      </c>
      <c r="B12" s="17" t="s">
        <v>15</v>
      </c>
      <c r="C12" s="33" t="s">
        <v>23</v>
      </c>
      <c r="D12" s="10">
        <v>94192898</v>
      </c>
      <c r="E12" s="17" t="s">
        <v>27</v>
      </c>
      <c r="F12" s="10">
        <v>158</v>
      </c>
      <c r="G12" s="40" t="s">
        <v>24</v>
      </c>
      <c r="H12" s="41">
        <v>17500</v>
      </c>
      <c r="I12" s="41">
        <v>1</v>
      </c>
      <c r="J12" s="41">
        <f t="shared" si="0"/>
        <v>17500</v>
      </c>
    </row>
    <row r="13" spans="1:10" s="19" customFormat="1" ht="78.75" customHeight="1" x14ac:dyDescent="0.2">
      <c r="A13" s="39">
        <v>3</v>
      </c>
      <c r="B13" s="17" t="s">
        <v>15</v>
      </c>
      <c r="C13" s="33" t="s">
        <v>25</v>
      </c>
      <c r="D13" s="10">
        <v>332917</v>
      </c>
      <c r="E13" s="17" t="s">
        <v>28</v>
      </c>
      <c r="F13" s="18">
        <v>165</v>
      </c>
      <c r="G13" s="40" t="s">
        <v>26</v>
      </c>
      <c r="H13" s="41">
        <v>2860.09</v>
      </c>
      <c r="I13" s="41">
        <v>1</v>
      </c>
      <c r="J13" s="41">
        <f t="shared" si="0"/>
        <v>2860.09</v>
      </c>
    </row>
    <row r="14" spans="1:10" s="19" customFormat="1" ht="128.25" customHeight="1" x14ac:dyDescent="0.2">
      <c r="A14" s="39">
        <v>4</v>
      </c>
      <c r="B14" s="17" t="s">
        <v>15</v>
      </c>
      <c r="C14" s="33" t="s">
        <v>30</v>
      </c>
      <c r="D14" s="10">
        <v>4925343</v>
      </c>
      <c r="E14" s="17" t="s">
        <v>29</v>
      </c>
      <c r="F14" s="18">
        <v>158</v>
      </c>
      <c r="G14" s="40" t="s">
        <v>24</v>
      </c>
      <c r="H14" s="41">
        <v>11445</v>
      </c>
      <c r="I14" s="41">
        <v>1</v>
      </c>
      <c r="J14" s="41">
        <f t="shared" si="0"/>
        <v>11445</v>
      </c>
    </row>
    <row r="15" spans="1:10" s="19" customFormat="1" ht="78.75" customHeight="1" x14ac:dyDescent="0.2">
      <c r="A15" s="39">
        <v>5</v>
      </c>
      <c r="B15" s="17" t="s">
        <v>15</v>
      </c>
      <c r="C15" s="33" t="s">
        <v>31</v>
      </c>
      <c r="D15" s="10">
        <v>34584072</v>
      </c>
      <c r="E15" s="17" t="s">
        <v>40</v>
      </c>
      <c r="F15" s="10">
        <v>171</v>
      </c>
      <c r="G15" s="40" t="s">
        <v>39</v>
      </c>
      <c r="H15" s="41">
        <v>1365</v>
      </c>
      <c r="I15" s="41">
        <v>1</v>
      </c>
      <c r="J15" s="41">
        <f t="shared" si="0"/>
        <v>1365</v>
      </c>
    </row>
    <row r="16" spans="1:10" s="19" customFormat="1" ht="84" customHeight="1" x14ac:dyDescent="0.2">
      <c r="A16" s="39">
        <v>6</v>
      </c>
      <c r="B16" s="17" t="s">
        <v>15</v>
      </c>
      <c r="C16" s="33" t="s">
        <v>33</v>
      </c>
      <c r="D16" s="10">
        <v>69913811</v>
      </c>
      <c r="E16" s="17" t="s">
        <v>32</v>
      </c>
      <c r="F16" s="10">
        <v>267</v>
      </c>
      <c r="G16" s="40" t="s">
        <v>34</v>
      </c>
      <c r="H16" s="41">
        <v>24064</v>
      </c>
      <c r="I16" s="41">
        <v>1</v>
      </c>
      <c r="J16" s="41">
        <f t="shared" ref="J16" si="1">H16*I16</f>
        <v>24064</v>
      </c>
    </row>
    <row r="17" spans="1:10" s="19" customFormat="1" ht="112.5" customHeight="1" x14ac:dyDescent="0.2">
      <c r="A17" s="39">
        <v>7</v>
      </c>
      <c r="B17" s="17" t="s">
        <v>15</v>
      </c>
      <c r="C17" s="33" t="s">
        <v>35</v>
      </c>
      <c r="D17" s="10">
        <v>1176250</v>
      </c>
      <c r="E17" s="17" t="s">
        <v>36</v>
      </c>
      <c r="F17" s="18">
        <v>298</v>
      </c>
      <c r="G17" s="40" t="s">
        <v>37</v>
      </c>
      <c r="H17" s="41">
        <v>280</v>
      </c>
      <c r="I17" s="41">
        <v>1</v>
      </c>
      <c r="J17" s="41">
        <f t="shared" ref="J17:J24" si="2">H17*I17</f>
        <v>280</v>
      </c>
    </row>
    <row r="18" spans="1:10" s="19" customFormat="1" ht="114" customHeight="1" x14ac:dyDescent="0.2">
      <c r="A18" s="39">
        <v>8</v>
      </c>
      <c r="B18" s="17" t="s">
        <v>15</v>
      </c>
      <c r="C18" s="33" t="s">
        <v>35</v>
      </c>
      <c r="D18" s="10">
        <v>1176250</v>
      </c>
      <c r="E18" s="17" t="s">
        <v>36</v>
      </c>
      <c r="F18" s="18">
        <v>165</v>
      </c>
      <c r="G18" s="40" t="s">
        <v>26</v>
      </c>
      <c r="H18" s="41">
        <v>865</v>
      </c>
      <c r="I18" s="41">
        <v>1</v>
      </c>
      <c r="J18" s="41">
        <f t="shared" si="2"/>
        <v>865</v>
      </c>
    </row>
    <row r="19" spans="1:10" s="19" customFormat="1" ht="92.25" customHeight="1" x14ac:dyDescent="0.2">
      <c r="A19" s="39">
        <v>9</v>
      </c>
      <c r="B19" s="17" t="s">
        <v>15</v>
      </c>
      <c r="C19" s="33" t="s">
        <v>38</v>
      </c>
      <c r="D19" s="10">
        <v>330388</v>
      </c>
      <c r="E19" s="17" t="s">
        <v>42</v>
      </c>
      <c r="F19" s="18">
        <v>191</v>
      </c>
      <c r="G19" s="40" t="s">
        <v>41</v>
      </c>
      <c r="H19" s="41">
        <v>21921.29</v>
      </c>
      <c r="I19" s="41">
        <v>1</v>
      </c>
      <c r="J19" s="41">
        <f t="shared" si="2"/>
        <v>21921.29</v>
      </c>
    </row>
    <row r="20" spans="1:10" s="19" customFormat="1" ht="147" customHeight="1" x14ac:dyDescent="0.2">
      <c r="A20" s="39">
        <v>10</v>
      </c>
      <c r="B20" s="17" t="s">
        <v>15</v>
      </c>
      <c r="C20" s="33" t="s">
        <v>43</v>
      </c>
      <c r="D20" s="10">
        <v>30792304</v>
      </c>
      <c r="E20" s="17" t="s">
        <v>44</v>
      </c>
      <c r="F20" s="18">
        <v>322</v>
      </c>
      <c r="G20" s="40" t="s">
        <v>45</v>
      </c>
      <c r="H20" s="41">
        <v>24600</v>
      </c>
      <c r="I20" s="41">
        <v>1</v>
      </c>
      <c r="J20" s="41">
        <f t="shared" si="2"/>
        <v>24600</v>
      </c>
    </row>
    <row r="21" spans="1:10" s="19" customFormat="1" ht="89.25" customHeight="1" x14ac:dyDescent="0.2">
      <c r="A21" s="39">
        <v>11</v>
      </c>
      <c r="B21" s="17" t="s">
        <v>15</v>
      </c>
      <c r="C21" s="33" t="s">
        <v>46</v>
      </c>
      <c r="D21" s="10">
        <v>69913811</v>
      </c>
      <c r="E21" s="17" t="s">
        <v>32</v>
      </c>
      <c r="F21" s="18">
        <v>267</v>
      </c>
      <c r="G21" s="40" t="s">
        <v>34</v>
      </c>
      <c r="H21" s="41">
        <v>10720</v>
      </c>
      <c r="I21" s="41">
        <v>1</v>
      </c>
      <c r="J21" s="41">
        <f t="shared" si="2"/>
        <v>10720</v>
      </c>
    </row>
    <row r="22" spans="1:10" s="19" customFormat="1" ht="89.25" customHeight="1" x14ac:dyDescent="0.2">
      <c r="A22" s="39">
        <v>12</v>
      </c>
      <c r="B22" s="17" t="s">
        <v>15</v>
      </c>
      <c r="C22" s="33" t="s">
        <v>47</v>
      </c>
      <c r="D22" s="10">
        <v>36752738</v>
      </c>
      <c r="E22" s="17" t="s">
        <v>48</v>
      </c>
      <c r="F22" s="18">
        <v>171</v>
      </c>
      <c r="G22" s="40" t="s">
        <v>39</v>
      </c>
      <c r="H22" s="41">
        <v>9656.9500000000007</v>
      </c>
      <c r="I22" s="41">
        <v>1</v>
      </c>
      <c r="J22" s="41">
        <f t="shared" si="2"/>
        <v>9656.9500000000007</v>
      </c>
    </row>
    <row r="23" spans="1:10" s="19" customFormat="1" ht="66.75" customHeight="1" x14ac:dyDescent="0.2">
      <c r="A23" s="39">
        <v>13</v>
      </c>
      <c r="B23" s="17" t="s">
        <v>15</v>
      </c>
      <c r="C23" s="33" t="s">
        <v>49</v>
      </c>
      <c r="D23" s="10">
        <v>5498104</v>
      </c>
      <c r="E23" s="17" t="s">
        <v>50</v>
      </c>
      <c r="F23" s="18">
        <v>113</v>
      </c>
      <c r="G23" s="40" t="s">
        <v>51</v>
      </c>
      <c r="H23" s="41">
        <v>6200</v>
      </c>
      <c r="I23" s="41">
        <v>1</v>
      </c>
      <c r="J23" s="41">
        <f t="shared" si="2"/>
        <v>6200</v>
      </c>
    </row>
    <row r="24" spans="1:10" s="19" customFormat="1" ht="84.75" customHeight="1" x14ac:dyDescent="0.2">
      <c r="A24" s="39">
        <v>14</v>
      </c>
      <c r="B24" s="17" t="s">
        <v>15</v>
      </c>
      <c r="C24" s="33" t="s">
        <v>52</v>
      </c>
      <c r="D24" s="10">
        <v>5498104</v>
      </c>
      <c r="E24" s="17" t="s">
        <v>50</v>
      </c>
      <c r="F24" s="18">
        <v>113</v>
      </c>
      <c r="G24" s="40" t="s">
        <v>51</v>
      </c>
      <c r="H24" s="41">
        <v>3100</v>
      </c>
      <c r="I24" s="41">
        <v>1</v>
      </c>
      <c r="J24" s="41">
        <f t="shared" si="2"/>
        <v>3100</v>
      </c>
    </row>
    <row r="25" spans="1:10" s="4" customFormat="1" ht="27" customHeight="1" x14ac:dyDescent="0.2">
      <c r="A25" s="43"/>
      <c r="B25" s="43"/>
      <c r="C25" s="27"/>
      <c r="D25" s="10"/>
      <c r="E25" s="48" t="s">
        <v>11</v>
      </c>
      <c r="F25" s="48"/>
      <c r="G25" s="48"/>
      <c r="H25" s="48"/>
      <c r="I25" s="48"/>
      <c r="J25" s="49">
        <f>SUM(J11:J24)</f>
        <v>152377.33000000002</v>
      </c>
    </row>
    <row r="26" spans="1:10" s="35" customFormat="1" ht="100.5" customHeight="1" x14ac:dyDescent="0.2">
      <c r="A26" s="32">
        <v>15</v>
      </c>
      <c r="B26" s="32" t="s">
        <v>18</v>
      </c>
      <c r="C26" s="33" t="s">
        <v>53</v>
      </c>
      <c r="D26" s="34">
        <v>89598911</v>
      </c>
      <c r="E26" s="36" t="s">
        <v>54</v>
      </c>
      <c r="F26" s="34">
        <v>326</v>
      </c>
      <c r="G26" s="37" t="s">
        <v>55</v>
      </c>
      <c r="H26" s="50">
        <v>53854</v>
      </c>
      <c r="I26" s="50">
        <v>1</v>
      </c>
      <c r="J26" s="51">
        <f t="shared" ref="J26:J29" si="3">H26*I26</f>
        <v>53854</v>
      </c>
    </row>
    <row r="27" spans="1:10" s="35" customFormat="1" ht="96.75" customHeight="1" x14ac:dyDescent="0.2">
      <c r="A27" s="32">
        <v>16</v>
      </c>
      <c r="B27" s="32" t="s">
        <v>18</v>
      </c>
      <c r="C27" s="33" t="s">
        <v>56</v>
      </c>
      <c r="D27" s="34">
        <v>43439942</v>
      </c>
      <c r="E27" s="36" t="s">
        <v>57</v>
      </c>
      <c r="F27" s="18">
        <v>268</v>
      </c>
      <c r="G27" s="40" t="s">
        <v>58</v>
      </c>
      <c r="H27" s="50">
        <v>58315</v>
      </c>
      <c r="I27" s="50">
        <v>1</v>
      </c>
      <c r="J27" s="51">
        <f t="shared" ref="J27:J28" si="4">H27*I27</f>
        <v>58315</v>
      </c>
    </row>
    <row r="28" spans="1:10" s="35" customFormat="1" ht="75" customHeight="1" x14ac:dyDescent="0.2">
      <c r="A28" s="32">
        <v>17</v>
      </c>
      <c r="B28" s="32" t="s">
        <v>18</v>
      </c>
      <c r="C28" s="33" t="s">
        <v>59</v>
      </c>
      <c r="D28" s="34">
        <v>9929290</v>
      </c>
      <c r="E28" s="36" t="s">
        <v>60</v>
      </c>
      <c r="F28" s="18">
        <v>113</v>
      </c>
      <c r="G28" s="40" t="s">
        <v>51</v>
      </c>
      <c r="H28" s="50">
        <v>2666.67</v>
      </c>
      <c r="I28" s="50">
        <v>1</v>
      </c>
      <c r="J28" s="51">
        <f t="shared" si="4"/>
        <v>2666.67</v>
      </c>
    </row>
    <row r="29" spans="1:10" s="35" customFormat="1" ht="75" customHeight="1" x14ac:dyDescent="0.2">
      <c r="A29" s="32">
        <v>18</v>
      </c>
      <c r="B29" s="32" t="s">
        <v>18</v>
      </c>
      <c r="C29" s="33" t="s">
        <v>61</v>
      </c>
      <c r="D29" s="34">
        <v>9929290</v>
      </c>
      <c r="E29" s="36" t="s">
        <v>60</v>
      </c>
      <c r="F29" s="18">
        <v>113</v>
      </c>
      <c r="G29" s="40" t="s">
        <v>51</v>
      </c>
      <c r="H29" s="50">
        <v>3000</v>
      </c>
      <c r="I29" s="50">
        <v>1</v>
      </c>
      <c r="J29" s="51">
        <f t="shared" si="3"/>
        <v>3000</v>
      </c>
    </row>
    <row r="30" spans="1:10" ht="17.25" x14ac:dyDescent="0.2">
      <c r="A30" s="9"/>
      <c r="B30" s="9"/>
      <c r="C30" s="16"/>
      <c r="D30" s="9"/>
      <c r="E30" s="48" t="s">
        <v>11</v>
      </c>
      <c r="F30" s="48"/>
      <c r="G30" s="48"/>
      <c r="H30" s="48"/>
      <c r="I30" s="48"/>
      <c r="J30" s="49">
        <f>SUM(J26:J29)</f>
        <v>117835.67</v>
      </c>
    </row>
    <row r="31" spans="1:10" s="35" customFormat="1" ht="81" customHeight="1" x14ac:dyDescent="0.2">
      <c r="A31" s="32">
        <v>19</v>
      </c>
      <c r="B31" s="32" t="s">
        <v>62</v>
      </c>
      <c r="C31" s="33" t="s">
        <v>63</v>
      </c>
      <c r="D31" s="34">
        <v>5151457</v>
      </c>
      <c r="E31" s="36" t="s">
        <v>65</v>
      </c>
      <c r="F31" s="34">
        <v>289</v>
      </c>
      <c r="G31" s="37" t="s">
        <v>64</v>
      </c>
      <c r="H31" s="50">
        <v>20143</v>
      </c>
      <c r="I31" s="50">
        <v>1</v>
      </c>
      <c r="J31" s="51">
        <f t="shared" ref="J31" si="5">H31*I31</f>
        <v>20143</v>
      </c>
    </row>
    <row r="32" spans="1:10" s="35" customFormat="1" ht="81" customHeight="1" x14ac:dyDescent="0.2">
      <c r="A32" s="32">
        <v>20</v>
      </c>
      <c r="B32" s="32" t="s">
        <v>62</v>
      </c>
      <c r="C32" s="33" t="s">
        <v>63</v>
      </c>
      <c r="D32" s="34">
        <v>5151457</v>
      </c>
      <c r="E32" s="36" t="s">
        <v>66</v>
      </c>
      <c r="F32" s="34">
        <v>324</v>
      </c>
      <c r="G32" s="37" t="s">
        <v>67</v>
      </c>
      <c r="H32" s="50">
        <v>328140</v>
      </c>
      <c r="I32" s="50">
        <v>1</v>
      </c>
      <c r="J32" s="51">
        <f t="shared" ref="J32" si="6">H32*I32</f>
        <v>328140</v>
      </c>
    </row>
    <row r="33" spans="1:10" ht="17.25" x14ac:dyDescent="0.2">
      <c r="A33" s="9"/>
      <c r="B33" s="9"/>
      <c r="C33" s="16"/>
      <c r="D33" s="9"/>
      <c r="E33" s="48" t="s">
        <v>11</v>
      </c>
      <c r="F33" s="48"/>
      <c r="G33" s="48"/>
      <c r="H33" s="48"/>
      <c r="I33" s="48"/>
      <c r="J33" s="49">
        <f>J31+J32</f>
        <v>348283</v>
      </c>
    </row>
    <row r="34" spans="1:10" s="35" customFormat="1" ht="82.5" customHeight="1" x14ac:dyDescent="0.2">
      <c r="A34" s="32">
        <v>21</v>
      </c>
      <c r="B34" s="32" t="s">
        <v>17</v>
      </c>
      <c r="C34" s="33" t="s">
        <v>68</v>
      </c>
      <c r="D34" s="34">
        <v>3306518</v>
      </c>
      <c r="E34" s="36" t="s">
        <v>69</v>
      </c>
      <c r="F34" s="34">
        <v>112</v>
      </c>
      <c r="G34" s="37" t="s">
        <v>70</v>
      </c>
      <c r="H34" s="50">
        <v>5453.52</v>
      </c>
      <c r="I34" s="50">
        <v>1</v>
      </c>
      <c r="J34" s="51">
        <f t="shared" ref="J34:J36" si="7">H34*I34</f>
        <v>5453.52</v>
      </c>
    </row>
    <row r="35" spans="1:10" ht="83.25" customHeight="1" x14ac:dyDescent="0.2">
      <c r="A35" s="32">
        <v>22</v>
      </c>
      <c r="B35" s="32" t="s">
        <v>17</v>
      </c>
      <c r="C35" s="33" t="s">
        <v>71</v>
      </c>
      <c r="D35" s="34">
        <v>326445</v>
      </c>
      <c r="E35" s="36" t="s">
        <v>72</v>
      </c>
      <c r="F35" s="34">
        <v>111</v>
      </c>
      <c r="G35" s="37" t="s">
        <v>73</v>
      </c>
      <c r="H35" s="50">
        <v>30469.439999999999</v>
      </c>
      <c r="I35" s="50">
        <v>1</v>
      </c>
      <c r="J35" s="51">
        <f t="shared" ref="J35" si="8">H35*I35</f>
        <v>30469.439999999999</v>
      </c>
    </row>
    <row r="36" spans="1:10" ht="83.25" customHeight="1" x14ac:dyDescent="0.2">
      <c r="A36" s="32">
        <v>23</v>
      </c>
      <c r="B36" s="32" t="s">
        <v>17</v>
      </c>
      <c r="C36" s="33" t="s">
        <v>74</v>
      </c>
      <c r="D36" s="34">
        <v>9929290</v>
      </c>
      <c r="E36" s="36" t="s">
        <v>60</v>
      </c>
      <c r="F36" s="34">
        <v>113</v>
      </c>
      <c r="G36" s="37" t="s">
        <v>51</v>
      </c>
      <c r="H36" s="50">
        <v>1237.5</v>
      </c>
      <c r="I36" s="50">
        <v>1</v>
      </c>
      <c r="J36" s="51">
        <f t="shared" si="7"/>
        <v>1237.5</v>
      </c>
    </row>
    <row r="37" spans="1:10" ht="17.25" x14ac:dyDescent="0.2">
      <c r="A37" s="9"/>
      <c r="B37" s="9"/>
      <c r="C37" s="16"/>
      <c r="D37" s="9"/>
      <c r="E37" s="48" t="s">
        <v>11</v>
      </c>
      <c r="F37" s="48"/>
      <c r="G37" s="48"/>
      <c r="H37" s="48"/>
      <c r="I37" s="48"/>
      <c r="J37" s="49">
        <f>J34+J35+J36</f>
        <v>37160.46</v>
      </c>
    </row>
    <row r="38" spans="1:10" ht="17.25" x14ac:dyDescent="0.2">
      <c r="A38" s="9"/>
      <c r="B38" s="9"/>
      <c r="C38" s="16"/>
      <c r="D38" s="52" t="s">
        <v>16</v>
      </c>
      <c r="E38" s="52"/>
      <c r="F38" s="52"/>
      <c r="G38" s="52"/>
      <c r="H38" s="52"/>
      <c r="I38" s="52"/>
      <c r="J38" s="49">
        <f>J25+J37+J30+J33</f>
        <v>655656.46</v>
      </c>
    </row>
  </sheetData>
  <autoFilter ref="A10:J10">
    <filterColumn colId="5" showButton="0"/>
  </autoFilter>
  <mergeCells count="13">
    <mergeCell ref="D38:I38"/>
    <mergeCell ref="E37:I37"/>
    <mergeCell ref="A3:J3"/>
    <mergeCell ref="A25:B25"/>
    <mergeCell ref="F10:G10"/>
    <mergeCell ref="A4:J4"/>
    <mergeCell ref="A5:J5"/>
    <mergeCell ref="A6:J6"/>
    <mergeCell ref="A7:J7"/>
    <mergeCell ref="A8:J8"/>
    <mergeCell ref="E25:I25"/>
    <mergeCell ref="E30:I30"/>
    <mergeCell ref="E33:I33"/>
  </mergeCells>
  <pageMargins left="0.82677165354330717" right="0.9055118110236221" top="0.36" bottom="0.74803149606299213" header="0.75" footer="0.31496062992125984"/>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2023-09-06T16:07:56Z</cp:lastPrinted>
  <dcterms:created xsi:type="dcterms:W3CDTF">2018-07-04T14:55:56Z</dcterms:created>
  <dcterms:modified xsi:type="dcterms:W3CDTF">2023-09-06T16:07:58Z</dcterms:modified>
</cp:coreProperties>
</file>