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tastore\Acceso a Informacion Publica\2023\Información para subir portal web 2023\Administrativa\Julio 2023\"/>
    </mc:Choice>
  </mc:AlternateContent>
  <bookViews>
    <workbookView xWindow="0" yWindow="0" windowWidth="21570" windowHeight="7995"/>
  </bookViews>
  <sheets>
    <sheet name="REPORTE NUMERAL 11" sheetId="1" r:id="rId1"/>
  </sheets>
  <definedNames>
    <definedName name="_xlnm._FilterDatabase" localSheetId="0" hidden="1">'REPORTE NUMERAL 11'!$A$10:$J$10</definedName>
    <definedName name="_xlnm.Print_Area" localSheetId="0">'REPORTE NUMERAL 11'!$A$2:$J$33</definedName>
    <definedName name="_xlnm.Print_Titles" localSheetId="0">'REPORTE NUMERAL 11'!$10:$10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4" i="1" l="1"/>
  <c r="J23" i="1"/>
  <c r="J22" i="1"/>
  <c r="J21" i="1"/>
  <c r="J20" i="1"/>
  <c r="J19" i="1"/>
  <c r="J18" i="1"/>
  <c r="J17" i="1"/>
  <c r="J25" i="1"/>
  <c r="J28" i="1" l="1"/>
  <c r="J29" i="1" l="1"/>
  <c r="J27" i="1"/>
  <c r="J30" i="1" l="1"/>
  <c r="J16" i="1" l="1"/>
  <c r="J15" i="1" l="1"/>
  <c r="J14" i="1"/>
  <c r="J13" i="1"/>
  <c r="J12" i="1"/>
  <c r="J11" i="1"/>
  <c r="J26" i="1" l="1"/>
  <c r="J31" i="1"/>
  <c r="J32" i="1"/>
  <c r="J33" i="1"/>
  <c r="J34" i="1" l="1"/>
  <c r="J35" i="1" s="1"/>
</calcChain>
</file>

<file path=xl/sharedStrings.xml><?xml version="1.0" encoding="utf-8"?>
<sst xmlns="http://schemas.openxmlformats.org/spreadsheetml/2006/main" count="104" uniqueCount="75">
  <si>
    <t>Monto</t>
  </si>
  <si>
    <t>Renglón presupuestario</t>
  </si>
  <si>
    <t xml:space="preserve">       Modalidad   de 
compra</t>
  </si>
  <si>
    <t>Información de Oficio</t>
  </si>
  <si>
    <t>Ley de Acceso a la Información - Art 10 Numeral 11</t>
  </si>
  <si>
    <t>INFORMACIÓN DE PROCESOS DE CONTRATACIONES</t>
  </si>
  <si>
    <t>NIT</t>
  </si>
  <si>
    <t>Descripción</t>
  </si>
  <si>
    <t>ENTIDAD 11130016</t>
  </si>
  <si>
    <t>Valores expresados en Quetzales</t>
  </si>
  <si>
    <t>Periodo del 01 al 31 de agosto de 2018</t>
  </si>
  <si>
    <t xml:space="preserve">TOTAL DEL PROCESO </t>
  </si>
  <si>
    <t>Precio Unitario</t>
  </si>
  <si>
    <t xml:space="preserve">Características del proveedor </t>
  </si>
  <si>
    <t>COLUMBUS NETWORKS DE GUATEMALA LIMITADA</t>
  </si>
  <si>
    <t>MANTENIMIENTO Y REPARACIÓN DE EDIFICIOS</t>
  </si>
  <si>
    <t xml:space="preserve">MONTO </t>
  </si>
  <si>
    <t>ELEVACIONES TECNICAS SOCIEDAD ANONIMA</t>
  </si>
  <si>
    <t>BAJA CUANTÍA</t>
  </si>
  <si>
    <t>TELECOMUNICACIONES DE GUATEMALA  SOCIEDAD ANONIMA</t>
  </si>
  <si>
    <t>COMUNICACIONES CELULARES  SOCIEDAD ANONIMA</t>
  </si>
  <si>
    <t>EMPRESA MUNICIPAL DE AGUA DE LA CIUDAD DE GUATEMALA</t>
  </si>
  <si>
    <t>AGUA</t>
  </si>
  <si>
    <t>EMPRESA ELECTRICA DE GUATEMALA SOCIEDAD ANONIMA</t>
  </si>
  <si>
    <t>ENERGÍA ELÉCTRICA</t>
  </si>
  <si>
    <t>TELEFONÍA</t>
  </si>
  <si>
    <t>TOTAL ENTIDAD:</t>
  </si>
  <si>
    <t>PROCEDIMIENTOS REGULADOS POR EL ARTÍCULO 44 LCE (CASOS DE EXCEPCIÓN)</t>
  </si>
  <si>
    <t>COFIÑO STAHL Y COMPAÑIA SOCIEDAD ANONIMA</t>
  </si>
  <si>
    <t>MANTENIMIENTO Y REPARACIÓN DE MEDIOS DE TRANSPORTE</t>
  </si>
  <si>
    <t>EQUIPO DE CÓMPUTO</t>
  </si>
  <si>
    <t>COMPRA DIRECTA (CON OFERTA ELECTRÓNICA)</t>
  </si>
  <si>
    <t>AF FUMIGACION GUATEMALA  SOCIEDAD ANONIMA</t>
  </si>
  <si>
    <t>OTROS SERVICIOS</t>
  </si>
  <si>
    <t>DERECHOS DE BIENES INTANGIBLES</t>
  </si>
  <si>
    <t>OTRAS MAQUINARIAS Y EQUIPOS</t>
  </si>
  <si>
    <t>Periodo del 01 al 31 de Julio de 2023</t>
  </si>
  <si>
    <t>Adquisición de 500 Unidades de Papel Toalla para manos, lo solicitado es para contar con existencia de este producto y así proveer al Departamento de Servicios Generales y Transportes quien se encarga de colocarlos en los dispensadores de papel de los baños ubicados en los diferentes niveles y ser utilizados por el personal que labora en la Secretaría de Inteligencia Estratégica del Estado.</t>
  </si>
  <si>
    <t>ADMINISTRACIÓN DE SERVICIOS DE OUTSOURCING  SOCIEDAD ANÓNIMA</t>
  </si>
  <si>
    <t>PRODUCTOS DE PAPEL O CARTÓN</t>
  </si>
  <si>
    <t>Cambio de Motor de Electroventilador, para el vehículo tipo automóvil, marca Toyota, Línea Yaris, color Plateado Metálico, modelo 2014, propiedad de la Secretaría de Inteligencia Estratégica del Estado.</t>
  </si>
  <si>
    <t>TECNICENTRO GRAND PRIX SOCIEDAD ANONIMA</t>
  </si>
  <si>
    <t>Adquisición de 800 Garrafones de Agua Purificada de 18.9 litros, lo solicitado es para contar con existencias de este producto y así proveer al Departamento de Servicios Generales y Transportes quien se encarga de colocarlos en los dispensadores ubicados en los diferentes niveles para consumo del personal que labora en la Secretaria de Inteligencia Estratégica del Estado.</t>
  </si>
  <si>
    <t>DISTRIBUIDORA JALAPEÑA  SOCIEDAD ANONIMA</t>
  </si>
  <si>
    <t>ALIMENTOS PARA PERSONAS</t>
  </si>
  <si>
    <t>Adquisición de 30 Licencias de Antivirus para Sistema Operativo Windows, 7, 8, 10, 11 con soporte de 24/7/365 con administración remota, lo solicitado es para la protección del equipo de cómputo utilizado por los delegados departamentales que laboran en la Secretaría de Inteligencia Estratégica del Estado, ante la proliferación de virus en el internet, SPAM y demás fuentes de infección.</t>
  </si>
  <si>
    <t>RICOH DE GUATEMALA  SOCIEDAD ANONIMA</t>
  </si>
  <si>
    <t>Servicio de fumigación por aspersión contra plaga de insectos, será para realizar una fumigación en las 3 bodegas del Departamento de Inventarios, de la Secretaría de Inteligencia Estratégica del Estado.</t>
  </si>
  <si>
    <t>Adquisición de 30 Unidades de poder ininterrumpido (ups); Número de tomas: 6; topología: línea interactiva; alarma: audible; pantalla: lcd; frecuencia: 60 hercio(s); respaldo de batería: 15 minuto(s); potencia: 500 vatio(s); capacidad de carga: 1000 voltiamperio(s); tensión eléctrica: 110 a 120 voltio(s), lo solicitado servirá para la protección del equipo de computo utilizado por el personal de la Secretaría de Inteligencia Estratégica del Estado.</t>
  </si>
  <si>
    <t>NIKAMI IMPORTACIONES   SOCIEDAD ANONIMA</t>
  </si>
  <si>
    <t>Adquisición de 200 almuerzos, será utilizado en la actividad de integración, en la cual participarán los servidores públicos de la Secretaría de Inteligencia Estratégica del Estado, de acuerdo a lo planificado en el Plan Anual de Desarrollo y Bienestar Laboral 2023.</t>
  </si>
  <si>
    <t>GRUPO BEGLO, SOCIEDAD ANONIMA</t>
  </si>
  <si>
    <t>Servicio de alquiler de mobiliario y montaje, será utilizado en la actividad de integración en la cual participaran 200 servidores públicos de la Secretaría de Inteligencia Estratégica del Estado, de acuerdo a lo planificado en el Plan Anual de Desarrollo y Bienestar Laboral 2023.</t>
  </si>
  <si>
    <t>Servicio de mantenimiento menor que incluye revisión de luces de retroceso lado izquierdo, para el vehículo tipo Camioneta, marca Toyota, Línea 4Runner, color negro mica, modelo 2018, propiedad de la Secretaría de Inteligencia Estratégica del Estado.</t>
  </si>
  <si>
    <t>Servicio de mantenimiento preventivo a 2 elevadores Marca DOVER EF0564 Y EF0565, ubicados en el edificio de la Secretaría de Inteligencia Estratégica del Estado, correspondiente al mes de julio de 2023.</t>
  </si>
  <si>
    <t>Adquisición de 20 Pantalón; Género: unisex; talla: a la medida; tela: poliéster y algodón, 2 Camisa; talla S, 5 Camisa; talla M, 7 Camisa; talla L, 6 Camisa; talla Xl, serán para los agentes de seguridad de DAIS de la Secretaría de Inteligencia Estratégica del Estado.</t>
  </si>
  <si>
    <t>ZETINA MARTINEZ CARLOS ANTONIO</t>
  </si>
  <si>
    <t>PRENDAS DE VESTIR</t>
  </si>
  <si>
    <t>Adquisición de 3 Aires acondicionado, Tipo: mini-split; accesorios: manejadora, condensadora y control; fase: monofásico; alimentación: 208 a 230 voltio(s); btu: 12000, para uso del Centro de Formación y Profesionalización de Inteligencia Estratégica y Sistema de Carrera, para la Oficina de la Unidad de Información Pública y para uso de la Subdirección Financiera de la Secretaría de Inteligencia Estratégica del Estado.</t>
  </si>
  <si>
    <t>ESTRADA VILLATORO DE ORELLANA MÓNICA ANDREA</t>
  </si>
  <si>
    <t>Adquisición de 6 unidades de Discos Duros SAS 500GB 7.2K para DELL R720, para el reemplazo del disco en mal estado y aumento de almacenamiento del servidor de aplicaciones, que se ubica en el Data Center del 5to. Nivel de la Secretaría de Inteligencia Estratégica del Estado.</t>
  </si>
  <si>
    <t>DATAFLEX  SOCIEDAD ANONIMA</t>
  </si>
  <si>
    <t>ACCESORIOS Y REPUESTOS EN GENERAL</t>
  </si>
  <si>
    <t>Servicio de Enlace de Internet Secundario, para uso de los funcionarios y servidores públicos que laboran en la Secretaría de Inteligencia Estratégica del Estado, correspondiente al mes de junio de 2023.</t>
  </si>
  <si>
    <t>Servicio de telefonía móvil correspondiente al mes de junio de 2023, para uso de los servidores públicos que laboran en la Secretaría de Inteligencia Estratégica del Estado.</t>
  </si>
  <si>
    <t>Adquisición de 29 Radio transmisores inalámbricos, será utilizado para reactivar las comunicaciones internas entre el personal de la Dirección Administrativa y reemplazar los que se encuentran en mal estado, utilizados por el personal del Departamento de Inventarios de la SIE.</t>
  </si>
  <si>
    <t>GRUPO COMUDISA SOCIEDAD ANONIMA</t>
  </si>
  <si>
    <t>EQUIPO PARA COMUNICACIONES</t>
  </si>
  <si>
    <t>Adquisición de cupones canjeables por combustible, serán utilizados por la Sección de Transportes del Departamento de Servicios Generales y Transportes de la Dirección Administrativa para abastecer los vehículos propiedad de la Secretaría de Inteligencia Estratégica del Estado.</t>
  </si>
  <si>
    <t>UNO GUATEMALA  SOCIEDAD ANONIMA</t>
  </si>
  <si>
    <t>COMBUSTIBLES Y LUBRICANTES</t>
  </si>
  <si>
    <t>Adquisición para la Contratación del Servicio de Enlace de Internet Primario para uso de la Secretaría de Inteligencia Estratégica del Estado, correspondiente al mes de junio de 2023.</t>
  </si>
  <si>
    <t>Servicio de alcantarillado municipal de agua, para el uso del edificio de la Secretaría de Inteligencia Estratégica del Estado, correspondiente al periodo de lectura del 18 de junio al 17 de julio del año 2023.</t>
  </si>
  <si>
    <t>Servicio de Energía Eléctrica correspondiente al mes de junio de 2023, para el edificio de la Secretaría de Inteligencia Estratégica del Estado.</t>
  </si>
  <si>
    <t>Servicio de telefonía fija, correspondiente al mes de junio del 2023, utilizado en las instalaciones de la Secretaría de Inteligencia Estratégica del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</si>
</sst>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4" x14ac:knownFonts="1">
    <font>
      <sz val="11"/>
      <color theme="1"/>
      <name val="Calibri"/>
      <family val="2"/>
      <scheme val="minor"/>
    </font>
    <font>
      <sz val="11"/>
      <color theme="1"/>
      <name val="Arial"/>
      <family val="2"/>
    </font>
    <font>
      <sz val="10"/>
      <color theme="1"/>
      <name val="Arial"/>
      <family val="2"/>
    </font>
    <font>
      <sz val="12"/>
      <color theme="1"/>
      <name val="Arial"/>
      <family val="2"/>
    </font>
    <font>
      <sz val="11"/>
      <color theme="1"/>
      <name val="Calibri"/>
      <family val="2"/>
      <scheme val="minor"/>
    </font>
    <font>
      <sz val="10.5"/>
      <color theme="1"/>
      <name val="Arial"/>
      <family val="2"/>
    </font>
    <font>
      <sz val="10.5"/>
      <name val="Montserrat"/>
      <family val="3"/>
    </font>
    <font>
      <sz val="10.5"/>
      <color theme="1"/>
      <name val="Montserrat"/>
      <family val="3"/>
    </font>
    <font>
      <b/>
      <sz val="10.5"/>
      <color indexed="8"/>
      <name val="Montserrat"/>
      <family val="3"/>
    </font>
    <font>
      <b/>
      <sz val="10.5"/>
      <color theme="1"/>
      <name val="Montserrat"/>
      <family val="3"/>
    </font>
    <font>
      <sz val="10.5"/>
      <color indexed="8"/>
      <name val="Montserrat"/>
      <family val="3"/>
    </font>
    <font>
      <sz val="10.5"/>
      <color theme="0"/>
      <name val="Montserrat"/>
      <family val="3"/>
    </font>
    <font>
      <b/>
      <sz val="10.5"/>
      <color theme="0"/>
      <name val="Montserrat"/>
      <family val="3"/>
    </font>
    <font>
      <b/>
      <sz val="10.5"/>
      <name val="Montserrat"/>
      <family val="3"/>
    </font>
  </fonts>
  <fills count="4">
    <fill>
      <patternFill patternType="none"/>
    </fill>
    <fill>
      <patternFill patternType="gray125"/>
    </fill>
    <fill>
      <patternFill patternType="solid">
        <fgColor theme="4" tint="-0.499984740745262"/>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4" fillId="0" borderId="0" applyFont="0" applyFill="0" applyBorder="0" applyAlignment="0" applyProtection="0"/>
  </cellStyleXfs>
  <cellXfs count="66">
    <xf numFmtId="0" fontId="0" fillId="0" borderId="0" xfId="0"/>
    <xf numFmtId="0" fontId="1" fillId="0" borderId="0" xfId="0" applyFont="1"/>
    <xf numFmtId="0" fontId="2" fillId="0" borderId="0" xfId="0" applyFont="1"/>
    <xf numFmtId="0" fontId="3" fillId="0" borderId="0" xfId="0" applyFont="1"/>
    <xf numFmtId="0" fontId="1" fillId="3" borderId="0" xfId="0" applyFont="1" applyFill="1"/>
    <xf numFmtId="0" fontId="5" fillId="0" borderId="0" xfId="0" applyFont="1" applyAlignment="1">
      <alignment horizontal="center" vertical="center"/>
    </xf>
    <xf numFmtId="0" fontId="5" fillId="0" borderId="0" xfId="0" applyFont="1"/>
    <xf numFmtId="43" fontId="5" fillId="0" borderId="0" xfId="1" applyFont="1"/>
    <xf numFmtId="0" fontId="5" fillId="0" borderId="0" xfId="0" applyFont="1" applyAlignment="1">
      <alignment horizontal="justify" vertical="center"/>
    </xf>
    <xf numFmtId="0" fontId="10" fillId="3" borderId="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43" fontId="7" fillId="3" borderId="4" xfId="1" applyFont="1" applyFill="1" applyBorder="1" applyAlignment="1">
      <alignment horizontal="right" vertical="center" wrapText="1"/>
    </xf>
    <xf numFmtId="0" fontId="7" fillId="0" borderId="0" xfId="0" applyFont="1"/>
    <xf numFmtId="0" fontId="7" fillId="0" borderId="0" xfId="0" applyFont="1" applyAlignment="1">
      <alignment horizontal="left" vertical="center"/>
    </xf>
    <xf numFmtId="0" fontId="7" fillId="0" borderId="0" xfId="0" applyFont="1" applyAlignment="1">
      <alignment horizontal="justify" vertical="center"/>
    </xf>
    <xf numFmtId="0" fontId="7" fillId="0" borderId="0" xfId="0" applyFont="1" applyAlignment="1">
      <alignment horizontal="center" vertical="center"/>
    </xf>
    <xf numFmtId="0" fontId="5" fillId="0" borderId="0" xfId="0" applyFont="1" applyAlignment="1">
      <alignment horizontal="left" vertical="center"/>
    </xf>
    <xf numFmtId="0" fontId="10" fillId="3" borderId="1" xfId="0" applyFont="1" applyFill="1" applyBorder="1" applyAlignment="1">
      <alignment horizontal="justify" vertical="center" wrapText="1"/>
    </xf>
    <xf numFmtId="0" fontId="6" fillId="3" borderId="7"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0" applyNumberFormat="1" applyFont="1" applyFill="1" applyBorder="1" applyAlignment="1">
      <alignment horizontal="center" vertical="center"/>
    </xf>
    <xf numFmtId="0" fontId="2" fillId="3" borderId="0" xfId="0" applyFont="1" applyFill="1"/>
    <xf numFmtId="0" fontId="11" fillId="2" borderId="5"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9" xfId="0" applyFont="1" applyFill="1" applyBorder="1" applyAlignment="1">
      <alignment horizontal="center" vertical="center" wrapText="1"/>
    </xf>
    <xf numFmtId="43" fontId="12" fillId="2" borderId="6" xfId="1" applyFont="1" applyFill="1" applyBorder="1" applyAlignment="1">
      <alignment horizontal="center" vertical="center"/>
    </xf>
    <xf numFmtId="0" fontId="12" fillId="2" borderId="3" xfId="0" applyFont="1" applyFill="1" applyBorder="1" applyAlignment="1">
      <alignment horizontal="justify" vertical="center"/>
    </xf>
    <xf numFmtId="0" fontId="9" fillId="0" borderId="0" xfId="0" applyFont="1" applyAlignment="1">
      <alignment horizontal="justify" vertical="center"/>
    </xf>
    <xf numFmtId="43" fontId="7" fillId="0" borderId="0" xfId="1" applyFont="1"/>
    <xf numFmtId="0" fontId="8" fillId="3" borderId="1" xfId="0" applyFont="1" applyFill="1" applyBorder="1" applyAlignment="1">
      <alignment horizontal="justify" vertical="center" wrapText="1"/>
    </xf>
    <xf numFmtId="43" fontId="9" fillId="3" borderId="4" xfId="1" applyFont="1" applyFill="1" applyBorder="1" applyAlignment="1">
      <alignment horizontal="center" vertical="center"/>
    </xf>
    <xf numFmtId="0" fontId="9" fillId="0" borderId="0" xfId="0" applyFont="1" applyBorder="1" applyAlignment="1">
      <alignment horizontal="center" vertical="center" wrapText="1"/>
    </xf>
    <xf numFmtId="0" fontId="5" fillId="0" borderId="0" xfId="0" applyFont="1" applyAlignment="1"/>
    <xf numFmtId="0" fontId="7" fillId="3" borderId="10" xfId="0" applyFont="1" applyFill="1" applyBorder="1" applyAlignment="1">
      <alignment horizontal="center" vertical="center"/>
    </xf>
    <xf numFmtId="0" fontId="12" fillId="2" borderId="1" xfId="0" applyFont="1" applyFill="1" applyBorder="1" applyAlignment="1">
      <alignment horizontal="justify" vertical="center"/>
    </xf>
    <xf numFmtId="0" fontId="12" fillId="2" borderId="8" xfId="0" applyFont="1" applyFill="1" applyBorder="1" applyAlignment="1">
      <alignment horizontal="center" vertical="center"/>
    </xf>
    <xf numFmtId="0" fontId="10" fillId="3" borderId="10"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justify" vertical="center" wrapText="1"/>
    </xf>
    <xf numFmtId="0" fontId="7" fillId="0" borderId="10" xfId="0" applyFont="1" applyFill="1" applyBorder="1" applyAlignment="1">
      <alignment horizontal="center" vertical="center"/>
    </xf>
    <xf numFmtId="0" fontId="7" fillId="0" borderId="1" xfId="0" applyFont="1" applyFill="1" applyBorder="1" applyAlignment="1">
      <alignment horizontal="center" vertical="center"/>
    </xf>
    <xf numFmtId="43" fontId="7" fillId="0" borderId="4" xfId="1" applyFont="1" applyFill="1" applyBorder="1" applyAlignment="1">
      <alignment horizontal="center" vertical="center" wrapText="1"/>
    </xf>
    <xf numFmtId="43" fontId="7" fillId="0" borderId="4" xfId="1" applyFont="1" applyFill="1" applyBorder="1" applyAlignment="1">
      <alignment horizontal="right" vertical="center" wrapText="1"/>
    </xf>
    <xf numFmtId="0" fontId="1" fillId="0" borderId="0" xfId="0" applyFont="1" applyFill="1"/>
    <xf numFmtId="0" fontId="10" fillId="0" borderId="11"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3" borderId="10" xfId="0" applyFont="1" applyFill="1" applyBorder="1" applyAlignment="1">
      <alignment horizontal="left" vertical="center" wrapText="1"/>
    </xf>
    <xf numFmtId="0" fontId="7" fillId="0"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7" fillId="0" borderId="0" xfId="0" applyFont="1" applyAlignment="1">
      <alignment horizontal="center"/>
    </xf>
    <xf numFmtId="0" fontId="8" fillId="3" borderId="7" xfId="0" applyFont="1" applyFill="1" applyBorder="1" applyAlignment="1">
      <alignment horizontal="center" vertical="center"/>
    </xf>
    <xf numFmtId="0" fontId="8" fillId="3"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3" fillId="0" borderId="0" xfId="0" applyFont="1" applyAlignment="1">
      <alignment horizontal="center"/>
    </xf>
    <xf numFmtId="0" fontId="7" fillId="0" borderId="0" xfId="0" applyFont="1" applyBorder="1" applyAlignment="1">
      <alignment horizontal="center" vertical="center" wrapText="1"/>
    </xf>
    <xf numFmtId="0" fontId="9" fillId="0" borderId="0" xfId="0" applyFont="1" applyBorder="1" applyAlignment="1">
      <alignment horizontal="center" vertical="center" wrapText="1"/>
    </xf>
    <xf numFmtId="0" fontId="9" fillId="3" borderId="1" xfId="0"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colors>
    <mruColors>
      <color rgb="FFD8E2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1476375</xdr:colOff>
      <xdr:row>1</xdr:row>
      <xdr:rowOff>158751</xdr:rowOff>
    </xdr:from>
    <xdr:to>
      <xdr:col>2</xdr:col>
      <xdr:colOff>3921125</xdr:colOff>
      <xdr:row>7</xdr:row>
      <xdr:rowOff>134876</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336" t="19271" r="10281" b="17536"/>
        <a:stretch/>
      </xdr:blipFill>
      <xdr:spPr>
        <a:xfrm>
          <a:off x="1920875" y="333376"/>
          <a:ext cx="4318000" cy="11985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35"/>
  <sheetViews>
    <sheetView tabSelected="1" topLeftCell="A28" zoomScale="89" zoomScaleNormal="89" workbookViewId="0"/>
  </sheetViews>
  <sheetFormatPr baseColWidth="10" defaultRowHeight="14.25" x14ac:dyDescent="0.2"/>
  <cols>
    <col min="1" max="1" width="6.7109375" style="5" customWidth="1"/>
    <col min="2" max="2" width="28.140625" style="5" customWidth="1"/>
    <col min="3" max="3" width="66.7109375" style="8" customWidth="1"/>
    <col min="4" max="4" width="13.5703125" style="5" customWidth="1"/>
    <col min="5" max="5" width="52.85546875" style="8" bestFit="1" customWidth="1"/>
    <col min="6" max="6" width="7.7109375" style="5" customWidth="1"/>
    <col min="7" max="7" width="33.7109375" style="17" customWidth="1"/>
    <col min="8" max="8" width="21.85546875" style="6" customWidth="1"/>
    <col min="9" max="9" width="16.7109375" style="6" customWidth="1"/>
    <col min="10" max="10" width="22.5703125" style="7" customWidth="1"/>
    <col min="11" max="16384" width="11.42578125" style="1"/>
  </cols>
  <sheetData>
    <row r="2" spans="1:10" s="3" customFormat="1" ht="15" customHeight="1" x14ac:dyDescent="0.2">
      <c r="A2" s="33"/>
      <c r="B2" s="33"/>
      <c r="C2" s="8"/>
      <c r="D2" s="33"/>
      <c r="E2" s="8"/>
      <c r="F2" s="33"/>
      <c r="G2" s="17"/>
      <c r="H2" s="33"/>
      <c r="I2" s="33"/>
      <c r="J2" s="33"/>
    </row>
    <row r="3" spans="1:10" s="3" customFormat="1" ht="16.5" customHeight="1" x14ac:dyDescent="0.35">
      <c r="A3" s="58" t="s">
        <v>3</v>
      </c>
      <c r="B3" s="58"/>
      <c r="C3" s="58"/>
      <c r="D3" s="58"/>
      <c r="E3" s="58"/>
      <c r="F3" s="58"/>
      <c r="G3" s="58"/>
      <c r="H3" s="58"/>
      <c r="I3" s="58"/>
      <c r="J3" s="58"/>
    </row>
    <row r="4" spans="1:10" s="3" customFormat="1" ht="16.5" customHeight="1" x14ac:dyDescent="0.35">
      <c r="A4" s="58" t="s">
        <v>4</v>
      </c>
      <c r="B4" s="58"/>
      <c r="C4" s="58"/>
      <c r="D4" s="58"/>
      <c r="E4" s="58"/>
      <c r="F4" s="58"/>
      <c r="G4" s="58"/>
      <c r="H4" s="58"/>
      <c r="I4" s="58"/>
      <c r="J4" s="58"/>
    </row>
    <row r="5" spans="1:10" s="3" customFormat="1" ht="16.5" customHeight="1" x14ac:dyDescent="0.35">
      <c r="A5" s="62" t="s">
        <v>5</v>
      </c>
      <c r="B5" s="62"/>
      <c r="C5" s="62"/>
      <c r="D5" s="62"/>
      <c r="E5" s="62"/>
      <c r="F5" s="62"/>
      <c r="G5" s="62"/>
      <c r="H5" s="62"/>
      <c r="I5" s="62"/>
      <c r="J5" s="62"/>
    </row>
    <row r="6" spans="1:10" s="3" customFormat="1" ht="15.75" customHeight="1" x14ac:dyDescent="0.2">
      <c r="A6" s="63" t="s">
        <v>36</v>
      </c>
      <c r="B6" s="63"/>
      <c r="C6" s="63"/>
      <c r="D6" s="63"/>
      <c r="E6" s="63"/>
      <c r="F6" s="63"/>
      <c r="G6" s="63"/>
      <c r="H6" s="63"/>
      <c r="I6" s="63"/>
      <c r="J6" s="63"/>
    </row>
    <row r="7" spans="1:10" s="3" customFormat="1" ht="15.75" customHeight="1" x14ac:dyDescent="0.2">
      <c r="A7" s="63" t="s">
        <v>9</v>
      </c>
      <c r="B7" s="63"/>
      <c r="C7" s="63"/>
      <c r="D7" s="63"/>
      <c r="E7" s="63" t="s">
        <v>9</v>
      </c>
      <c r="F7" s="63"/>
      <c r="G7" s="63"/>
      <c r="H7" s="63"/>
      <c r="I7" s="63"/>
      <c r="J7" s="63"/>
    </row>
    <row r="8" spans="1:10" s="3" customFormat="1" ht="15.75" customHeight="1" x14ac:dyDescent="0.2">
      <c r="A8" s="64" t="s">
        <v>8</v>
      </c>
      <c r="B8" s="64"/>
      <c r="C8" s="64"/>
      <c r="D8" s="64"/>
      <c r="E8" s="64" t="s">
        <v>10</v>
      </c>
      <c r="F8" s="64"/>
      <c r="G8" s="64"/>
      <c r="H8" s="64"/>
      <c r="I8" s="64"/>
      <c r="J8" s="64"/>
    </row>
    <row r="9" spans="1:10" ht="15" customHeight="1" thickBot="1" x14ac:dyDescent="0.4">
      <c r="A9" s="16"/>
      <c r="B9" s="32"/>
      <c r="C9" s="28"/>
      <c r="D9" s="16"/>
      <c r="E9" s="15"/>
      <c r="F9" s="16"/>
      <c r="G9" s="14"/>
      <c r="H9" s="13"/>
      <c r="I9" s="13"/>
      <c r="J9" s="29"/>
    </row>
    <row r="10" spans="1:10" s="2" customFormat="1" ht="65.25" customHeight="1" x14ac:dyDescent="0.2">
      <c r="A10" s="23"/>
      <c r="B10" s="24" t="s">
        <v>2</v>
      </c>
      <c r="C10" s="27" t="s">
        <v>7</v>
      </c>
      <c r="D10" s="36" t="s">
        <v>6</v>
      </c>
      <c r="E10" s="35" t="s">
        <v>13</v>
      </c>
      <c r="F10" s="61" t="s">
        <v>1</v>
      </c>
      <c r="G10" s="61"/>
      <c r="H10" s="25" t="s">
        <v>12</v>
      </c>
      <c r="I10" s="25" t="s">
        <v>16</v>
      </c>
      <c r="J10" s="26" t="s">
        <v>0</v>
      </c>
    </row>
    <row r="11" spans="1:10" s="22" customFormat="1" ht="108" customHeight="1" x14ac:dyDescent="0.2">
      <c r="A11" s="19">
        <v>1</v>
      </c>
      <c r="B11" s="20" t="s">
        <v>18</v>
      </c>
      <c r="C11" s="40" t="s">
        <v>37</v>
      </c>
      <c r="D11" s="34">
        <v>92997694</v>
      </c>
      <c r="E11" s="51" t="s">
        <v>38</v>
      </c>
      <c r="F11" s="34">
        <v>243</v>
      </c>
      <c r="G11" s="49" t="s">
        <v>39</v>
      </c>
      <c r="H11" s="12">
        <v>24750</v>
      </c>
      <c r="I11" s="12">
        <v>1</v>
      </c>
      <c r="J11" s="12">
        <f t="shared" ref="J11:J15" si="0">H11*I11</f>
        <v>24750</v>
      </c>
    </row>
    <row r="12" spans="1:10" s="22" customFormat="1" ht="76.5" customHeight="1" x14ac:dyDescent="0.2">
      <c r="A12" s="19">
        <v>2</v>
      </c>
      <c r="B12" s="20" t="s">
        <v>18</v>
      </c>
      <c r="C12" s="40" t="s">
        <v>40</v>
      </c>
      <c r="D12" s="11">
        <v>1176250</v>
      </c>
      <c r="E12" s="47" t="s">
        <v>41</v>
      </c>
      <c r="F12" s="34">
        <v>165</v>
      </c>
      <c r="G12" s="49" t="s">
        <v>29</v>
      </c>
      <c r="H12" s="12">
        <v>1115</v>
      </c>
      <c r="I12" s="12">
        <v>1</v>
      </c>
      <c r="J12" s="12">
        <f t="shared" si="0"/>
        <v>1115</v>
      </c>
    </row>
    <row r="13" spans="1:10" s="22" customFormat="1" ht="127.5" customHeight="1" x14ac:dyDescent="0.2">
      <c r="A13" s="19">
        <v>3</v>
      </c>
      <c r="B13" s="20" t="s">
        <v>18</v>
      </c>
      <c r="C13" s="40" t="s">
        <v>42</v>
      </c>
      <c r="D13" s="11">
        <v>3306224</v>
      </c>
      <c r="E13" s="47" t="s">
        <v>43</v>
      </c>
      <c r="F13" s="21">
        <v>211</v>
      </c>
      <c r="G13" s="49" t="s">
        <v>44</v>
      </c>
      <c r="H13" s="12">
        <v>11200</v>
      </c>
      <c r="I13" s="12">
        <v>1</v>
      </c>
      <c r="J13" s="12">
        <f t="shared" si="0"/>
        <v>11200</v>
      </c>
    </row>
    <row r="14" spans="1:10" s="22" customFormat="1" ht="135" customHeight="1" x14ac:dyDescent="0.2">
      <c r="A14" s="19">
        <v>4</v>
      </c>
      <c r="B14" s="20" t="s">
        <v>18</v>
      </c>
      <c r="C14" s="40" t="s">
        <v>45</v>
      </c>
      <c r="D14" s="11">
        <v>4925343</v>
      </c>
      <c r="E14" s="47" t="s">
        <v>46</v>
      </c>
      <c r="F14" s="21">
        <v>158</v>
      </c>
      <c r="G14" s="49" t="s">
        <v>34</v>
      </c>
      <c r="H14" s="12">
        <v>4560</v>
      </c>
      <c r="I14" s="12">
        <v>1</v>
      </c>
      <c r="J14" s="12">
        <f t="shared" si="0"/>
        <v>4560</v>
      </c>
    </row>
    <row r="15" spans="1:10" s="22" customFormat="1" ht="69" x14ac:dyDescent="0.2">
      <c r="A15" s="19">
        <v>5</v>
      </c>
      <c r="B15" s="20" t="s">
        <v>18</v>
      </c>
      <c r="C15" s="40" t="s">
        <v>47</v>
      </c>
      <c r="D15" s="11">
        <v>70468184</v>
      </c>
      <c r="E15" s="47" t="s">
        <v>32</v>
      </c>
      <c r="F15" s="34">
        <v>199</v>
      </c>
      <c r="G15" s="49" t="s">
        <v>33</v>
      </c>
      <c r="H15" s="12">
        <v>2250</v>
      </c>
      <c r="I15" s="12">
        <v>1</v>
      </c>
      <c r="J15" s="12">
        <f t="shared" si="0"/>
        <v>2250</v>
      </c>
    </row>
    <row r="16" spans="1:10" s="22" customFormat="1" ht="125.25" customHeight="1" x14ac:dyDescent="0.2">
      <c r="A16" s="19">
        <v>6</v>
      </c>
      <c r="B16" s="20" t="s">
        <v>18</v>
      </c>
      <c r="C16" s="40" t="s">
        <v>48</v>
      </c>
      <c r="D16" s="11">
        <v>69913811</v>
      </c>
      <c r="E16" s="47" t="s">
        <v>49</v>
      </c>
      <c r="F16" s="11">
        <v>328</v>
      </c>
      <c r="G16" s="49" t="s">
        <v>30</v>
      </c>
      <c r="H16" s="12">
        <v>15960</v>
      </c>
      <c r="I16" s="12">
        <v>1</v>
      </c>
      <c r="J16" s="12">
        <f t="shared" ref="J16:J25" si="1">H16*I16</f>
        <v>15960</v>
      </c>
    </row>
    <row r="17" spans="1:10" s="22" customFormat="1" ht="92.25" customHeight="1" x14ac:dyDescent="0.2">
      <c r="A17" s="19">
        <v>7</v>
      </c>
      <c r="B17" s="20" t="s">
        <v>18</v>
      </c>
      <c r="C17" s="40" t="s">
        <v>50</v>
      </c>
      <c r="D17" s="11">
        <v>74319175</v>
      </c>
      <c r="E17" s="47" t="s">
        <v>51</v>
      </c>
      <c r="F17" s="21">
        <v>211</v>
      </c>
      <c r="G17" s="49" t="s">
        <v>44</v>
      </c>
      <c r="H17" s="12">
        <v>24400</v>
      </c>
      <c r="I17" s="12">
        <v>1</v>
      </c>
      <c r="J17" s="12">
        <f t="shared" ref="J17:J24" si="2">H17*I17</f>
        <v>24400</v>
      </c>
    </row>
    <row r="18" spans="1:10" s="22" customFormat="1" ht="86.25" x14ac:dyDescent="0.2">
      <c r="A18" s="19">
        <v>8</v>
      </c>
      <c r="B18" s="20" t="s">
        <v>18</v>
      </c>
      <c r="C18" s="40" t="s">
        <v>52</v>
      </c>
      <c r="D18" s="11">
        <v>74319175</v>
      </c>
      <c r="E18" s="47" t="s">
        <v>51</v>
      </c>
      <c r="F18" s="21">
        <v>199</v>
      </c>
      <c r="G18" s="49" t="s">
        <v>33</v>
      </c>
      <c r="H18" s="12">
        <v>7400</v>
      </c>
      <c r="I18" s="12">
        <v>1</v>
      </c>
      <c r="J18" s="12">
        <f t="shared" si="2"/>
        <v>7400</v>
      </c>
    </row>
    <row r="19" spans="1:10" s="22" customFormat="1" ht="92.25" customHeight="1" x14ac:dyDescent="0.2">
      <c r="A19" s="19">
        <v>9</v>
      </c>
      <c r="B19" s="20" t="s">
        <v>18</v>
      </c>
      <c r="C19" s="40" t="s">
        <v>53</v>
      </c>
      <c r="D19" s="11">
        <v>332917</v>
      </c>
      <c r="E19" s="47" t="s">
        <v>28</v>
      </c>
      <c r="F19" s="21">
        <v>165</v>
      </c>
      <c r="G19" s="49" t="s">
        <v>29</v>
      </c>
      <c r="H19" s="12">
        <v>1585.46</v>
      </c>
      <c r="I19" s="12">
        <v>1</v>
      </c>
      <c r="J19" s="12">
        <f t="shared" si="2"/>
        <v>1585.46</v>
      </c>
    </row>
    <row r="20" spans="1:10" s="22" customFormat="1" ht="76.5" customHeight="1" x14ac:dyDescent="0.2">
      <c r="A20" s="19">
        <v>10</v>
      </c>
      <c r="B20" s="20" t="s">
        <v>18</v>
      </c>
      <c r="C20" s="40" t="s">
        <v>54</v>
      </c>
      <c r="D20" s="11">
        <v>34584072</v>
      </c>
      <c r="E20" s="47" t="s">
        <v>17</v>
      </c>
      <c r="F20" s="21">
        <v>171</v>
      </c>
      <c r="G20" s="49" t="s">
        <v>15</v>
      </c>
      <c r="H20" s="12">
        <v>1365</v>
      </c>
      <c r="I20" s="12">
        <v>1</v>
      </c>
      <c r="J20" s="12">
        <f t="shared" si="2"/>
        <v>1365</v>
      </c>
    </row>
    <row r="21" spans="1:10" s="22" customFormat="1" ht="89.25" customHeight="1" x14ac:dyDescent="0.2">
      <c r="A21" s="19">
        <v>11</v>
      </c>
      <c r="B21" s="20" t="s">
        <v>18</v>
      </c>
      <c r="C21" s="40" t="s">
        <v>55</v>
      </c>
      <c r="D21" s="11">
        <v>79714005</v>
      </c>
      <c r="E21" s="47" t="s">
        <v>56</v>
      </c>
      <c r="F21" s="21">
        <v>233</v>
      </c>
      <c r="G21" s="49" t="s">
        <v>57</v>
      </c>
      <c r="H21" s="12">
        <v>9500</v>
      </c>
      <c r="I21" s="12">
        <v>1</v>
      </c>
      <c r="J21" s="12">
        <f t="shared" si="2"/>
        <v>9500</v>
      </c>
    </row>
    <row r="22" spans="1:10" s="22" customFormat="1" ht="138" x14ac:dyDescent="0.2">
      <c r="A22" s="19">
        <v>12</v>
      </c>
      <c r="B22" s="20" t="s">
        <v>18</v>
      </c>
      <c r="C22" s="40" t="s">
        <v>58</v>
      </c>
      <c r="D22" s="11">
        <v>53461355</v>
      </c>
      <c r="E22" s="47" t="s">
        <v>59</v>
      </c>
      <c r="F22" s="21">
        <v>329</v>
      </c>
      <c r="G22" s="49" t="s">
        <v>35</v>
      </c>
      <c r="H22" s="12">
        <v>16500</v>
      </c>
      <c r="I22" s="12">
        <v>1</v>
      </c>
      <c r="J22" s="12">
        <f t="shared" si="2"/>
        <v>16500</v>
      </c>
    </row>
    <row r="23" spans="1:10" s="22" customFormat="1" ht="86.25" x14ac:dyDescent="0.2">
      <c r="A23" s="19">
        <v>13</v>
      </c>
      <c r="B23" s="20" t="s">
        <v>18</v>
      </c>
      <c r="C23" s="40" t="s">
        <v>60</v>
      </c>
      <c r="D23" s="11">
        <v>7127170</v>
      </c>
      <c r="E23" s="47" t="s">
        <v>61</v>
      </c>
      <c r="F23" s="21">
        <v>298</v>
      </c>
      <c r="G23" s="49" t="s">
        <v>62</v>
      </c>
      <c r="H23" s="12">
        <v>8862</v>
      </c>
      <c r="I23" s="12">
        <v>1</v>
      </c>
      <c r="J23" s="12">
        <f t="shared" si="2"/>
        <v>8862</v>
      </c>
    </row>
    <row r="24" spans="1:10" s="22" customFormat="1" ht="77.25" customHeight="1" x14ac:dyDescent="0.2">
      <c r="A24" s="19">
        <v>14</v>
      </c>
      <c r="B24" s="20" t="s">
        <v>18</v>
      </c>
      <c r="C24" s="40" t="s">
        <v>63</v>
      </c>
      <c r="D24" s="11">
        <v>21059411</v>
      </c>
      <c r="E24" s="47" t="s">
        <v>14</v>
      </c>
      <c r="F24" s="21">
        <v>113</v>
      </c>
      <c r="G24" s="49" t="s">
        <v>25</v>
      </c>
      <c r="H24" s="12">
        <v>3289.89</v>
      </c>
      <c r="I24" s="12">
        <v>1</v>
      </c>
      <c r="J24" s="12">
        <f t="shared" si="2"/>
        <v>3289.89</v>
      </c>
    </row>
    <row r="25" spans="1:10" s="22" customFormat="1" ht="51.75" x14ac:dyDescent="0.2">
      <c r="A25" s="19">
        <v>15</v>
      </c>
      <c r="B25" s="20" t="s">
        <v>18</v>
      </c>
      <c r="C25" s="40" t="s">
        <v>64</v>
      </c>
      <c r="D25" s="11">
        <v>5498104</v>
      </c>
      <c r="E25" s="47" t="s">
        <v>20</v>
      </c>
      <c r="F25" s="21">
        <v>113</v>
      </c>
      <c r="G25" s="49" t="s">
        <v>25</v>
      </c>
      <c r="H25" s="12">
        <v>6200</v>
      </c>
      <c r="I25" s="12">
        <v>1</v>
      </c>
      <c r="J25" s="12">
        <f t="shared" si="1"/>
        <v>6200</v>
      </c>
    </row>
    <row r="26" spans="1:10" s="4" customFormat="1" ht="27" customHeight="1" x14ac:dyDescent="0.2">
      <c r="A26" s="59"/>
      <c r="B26" s="60"/>
      <c r="C26" s="30"/>
      <c r="D26" s="34"/>
      <c r="E26" s="65" t="s">
        <v>11</v>
      </c>
      <c r="F26" s="65"/>
      <c r="G26" s="65"/>
      <c r="H26" s="65"/>
      <c r="I26" s="65"/>
      <c r="J26" s="31">
        <f>SUM(J11:J25)</f>
        <v>138937.35</v>
      </c>
    </row>
    <row r="27" spans="1:10" s="45" customFormat="1" ht="88.5" customHeight="1" x14ac:dyDescent="0.2">
      <c r="A27" s="38">
        <v>16</v>
      </c>
      <c r="B27" s="39" t="s">
        <v>31</v>
      </c>
      <c r="C27" s="40" t="s">
        <v>65</v>
      </c>
      <c r="D27" s="41">
        <v>16895770</v>
      </c>
      <c r="E27" s="48" t="s">
        <v>66</v>
      </c>
      <c r="F27" s="42">
        <v>326</v>
      </c>
      <c r="G27" s="50" t="s">
        <v>67</v>
      </c>
      <c r="H27" s="43">
        <v>81200</v>
      </c>
      <c r="I27" s="43">
        <v>1</v>
      </c>
      <c r="J27" s="44">
        <f t="shared" ref="J27:J29" si="3">H27*I27</f>
        <v>81200</v>
      </c>
    </row>
    <row r="28" spans="1:10" s="45" customFormat="1" ht="89.25" customHeight="1" x14ac:dyDescent="0.2">
      <c r="A28" s="46">
        <v>17</v>
      </c>
      <c r="B28" s="39" t="s">
        <v>31</v>
      </c>
      <c r="C28" s="40" t="s">
        <v>68</v>
      </c>
      <c r="D28" s="41">
        <v>321052</v>
      </c>
      <c r="E28" s="48" t="s">
        <v>69</v>
      </c>
      <c r="F28" s="21">
        <v>262</v>
      </c>
      <c r="G28" s="49" t="s">
        <v>70</v>
      </c>
      <c r="H28" s="43">
        <v>90000</v>
      </c>
      <c r="I28" s="43">
        <v>1</v>
      </c>
      <c r="J28" s="44">
        <f t="shared" ref="J28" si="4">H28*I28</f>
        <v>90000</v>
      </c>
    </row>
    <row r="29" spans="1:10" s="45" customFormat="1" ht="75" customHeight="1" x14ac:dyDescent="0.2">
      <c r="A29" s="46">
        <v>18</v>
      </c>
      <c r="B29" s="39" t="s">
        <v>31</v>
      </c>
      <c r="C29" s="40" t="s">
        <v>71</v>
      </c>
      <c r="D29" s="41">
        <v>9929290</v>
      </c>
      <c r="E29" s="48" t="s">
        <v>19</v>
      </c>
      <c r="F29" s="21">
        <v>113</v>
      </c>
      <c r="G29" s="49" t="s">
        <v>25</v>
      </c>
      <c r="H29" s="43">
        <v>2666.67</v>
      </c>
      <c r="I29" s="43">
        <v>1</v>
      </c>
      <c r="J29" s="44">
        <f t="shared" si="3"/>
        <v>2666.67</v>
      </c>
    </row>
    <row r="30" spans="1:10" ht="17.25" x14ac:dyDescent="0.2">
      <c r="A30" s="9"/>
      <c r="B30" s="10"/>
      <c r="C30" s="18"/>
      <c r="D30" s="37"/>
      <c r="E30" s="55" t="s">
        <v>11</v>
      </c>
      <c r="F30" s="56"/>
      <c r="G30" s="56"/>
      <c r="H30" s="56"/>
      <c r="I30" s="57"/>
      <c r="J30" s="31">
        <f>SUM(J27:J29)</f>
        <v>173866.67</v>
      </c>
    </row>
    <row r="31" spans="1:10" s="45" customFormat="1" ht="71.25" customHeight="1" x14ac:dyDescent="0.2">
      <c r="A31" s="38">
        <v>19</v>
      </c>
      <c r="B31" s="39" t="s">
        <v>27</v>
      </c>
      <c r="C31" s="40" t="s">
        <v>72</v>
      </c>
      <c r="D31" s="41">
        <v>3306518</v>
      </c>
      <c r="E31" s="48" t="s">
        <v>21</v>
      </c>
      <c r="F31" s="42">
        <v>112</v>
      </c>
      <c r="G31" s="50" t="s">
        <v>22</v>
      </c>
      <c r="H31" s="43">
        <v>5453.52</v>
      </c>
      <c r="I31" s="43">
        <v>1</v>
      </c>
      <c r="J31" s="44">
        <f t="shared" ref="J31:J33" si="5">H31*I31</f>
        <v>5453.52</v>
      </c>
    </row>
    <row r="32" spans="1:10" s="45" customFormat="1" ht="75.75" customHeight="1" x14ac:dyDescent="0.2">
      <c r="A32" s="46">
        <v>20</v>
      </c>
      <c r="B32" s="39" t="s">
        <v>27</v>
      </c>
      <c r="C32" s="40" t="s">
        <v>73</v>
      </c>
      <c r="D32" s="41">
        <v>326445</v>
      </c>
      <c r="E32" s="48" t="s">
        <v>23</v>
      </c>
      <c r="F32" s="42">
        <v>111</v>
      </c>
      <c r="G32" s="50" t="s">
        <v>24</v>
      </c>
      <c r="H32" s="43">
        <v>32702.92</v>
      </c>
      <c r="I32" s="43">
        <v>1</v>
      </c>
      <c r="J32" s="44">
        <f t="shared" si="5"/>
        <v>32702.92</v>
      </c>
    </row>
    <row r="33" spans="1:10" ht="74.25" customHeight="1" x14ac:dyDescent="0.2">
      <c r="A33" s="46">
        <v>21</v>
      </c>
      <c r="B33" s="39" t="s">
        <v>27</v>
      </c>
      <c r="C33" s="40" t="s">
        <v>74</v>
      </c>
      <c r="D33" s="41">
        <v>9929290</v>
      </c>
      <c r="E33" s="48" t="s">
        <v>19</v>
      </c>
      <c r="F33" s="42">
        <v>113</v>
      </c>
      <c r="G33" s="50" t="s">
        <v>25</v>
      </c>
      <c r="H33" s="43">
        <v>1238.8499999999999</v>
      </c>
      <c r="I33" s="43">
        <v>1</v>
      </c>
      <c r="J33" s="44">
        <f t="shared" si="5"/>
        <v>1238.8499999999999</v>
      </c>
    </row>
    <row r="34" spans="1:10" ht="17.25" x14ac:dyDescent="0.2">
      <c r="A34" s="9"/>
      <c r="B34" s="10"/>
      <c r="C34" s="18"/>
      <c r="D34" s="37"/>
      <c r="E34" s="55" t="s">
        <v>11</v>
      </c>
      <c r="F34" s="56"/>
      <c r="G34" s="56"/>
      <c r="H34" s="56"/>
      <c r="I34" s="57"/>
      <c r="J34" s="31">
        <f>SUM(J31:J33)</f>
        <v>39395.29</v>
      </c>
    </row>
    <row r="35" spans="1:10" ht="17.25" x14ac:dyDescent="0.2">
      <c r="A35" s="9"/>
      <c r="B35" s="10"/>
      <c r="C35" s="18"/>
      <c r="D35" s="52" t="s">
        <v>26</v>
      </c>
      <c r="E35" s="53"/>
      <c r="F35" s="53"/>
      <c r="G35" s="53"/>
      <c r="H35" s="53"/>
      <c r="I35" s="54"/>
      <c r="J35" s="31">
        <f>J26+J34+J30</f>
        <v>352199.31000000006</v>
      </c>
    </row>
  </sheetData>
  <autoFilter ref="A10:J10">
    <filterColumn colId="5" showButton="0"/>
  </autoFilter>
  <mergeCells count="12">
    <mergeCell ref="D35:I35"/>
    <mergeCell ref="E34:I34"/>
    <mergeCell ref="A3:J3"/>
    <mergeCell ref="A26:B26"/>
    <mergeCell ref="F10:G10"/>
    <mergeCell ref="A4:J4"/>
    <mergeCell ref="A5:J5"/>
    <mergeCell ref="A6:J6"/>
    <mergeCell ref="A7:J7"/>
    <mergeCell ref="A8:J8"/>
    <mergeCell ref="E26:I26"/>
    <mergeCell ref="E30:I30"/>
  </mergeCells>
  <pageMargins left="0.82677165354330717" right="0.9055118110236221" top="0.36" bottom="0.74803149606299213" header="0.75" footer="0.31496062992125984"/>
  <pageSetup scale="43"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 NUMERAL 11</vt:lpstr>
      <vt:lpstr>'REPORTE NUMERAL 11'!Área_de_impresión</vt:lpstr>
      <vt:lpstr>'REPORTE NUMERAL 11'!Títulos_a_imprimir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2023-08-03T18:33:13Z</cp:lastPrinted>
  <dcterms:created xsi:type="dcterms:W3CDTF">2018-07-04T14:55:56Z</dcterms:created>
  <dcterms:modified xsi:type="dcterms:W3CDTF">2023-08-03T18:33:39Z</dcterms:modified>
</cp:coreProperties>
</file>