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N PÚBLICA\NOVIEMBRE\NUMERAL 11\FORMATO SIE\"/>
    </mc:Choice>
  </mc:AlternateContent>
  <bookViews>
    <workbookView xWindow="0" yWindow="0" windowWidth="20490" windowHeight="6900"/>
  </bookViews>
  <sheets>
    <sheet name="REPORTE NUMERAL 11" sheetId="1" r:id="rId1"/>
  </sheets>
  <definedNames>
    <definedName name="_xlnm._FilterDatabase" localSheetId="0" hidden="1">'REPORTE NUMERAL 11'!$A$10:$J$10</definedName>
    <definedName name="_xlnm.Print_Area" localSheetId="0">'REPORTE NUMERAL 11'!$A$2:$J$33</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 l="1"/>
  <c r="J29" i="1"/>
  <c r="J26" i="1"/>
  <c r="J28" i="1"/>
  <c r="J25" i="1"/>
  <c r="J24" i="1"/>
  <c r="J23" i="1"/>
  <c r="J22" i="1" l="1"/>
  <c r="J11" i="1"/>
  <c r="J12" i="1"/>
  <c r="J13" i="1"/>
  <c r="J14" i="1"/>
  <c r="J15" i="1"/>
  <c r="J16" i="1"/>
  <c r="J17" i="1"/>
  <c r="J18" i="1"/>
  <c r="J19" i="1"/>
  <c r="J21" i="1"/>
  <c r="J30" i="1"/>
  <c r="J31" i="1"/>
  <c r="J32" i="1"/>
  <c r="J33" i="1"/>
  <c r="J27" i="1" l="1"/>
  <c r="J20" i="1"/>
  <c r="J34" i="1"/>
</calcChain>
</file>

<file path=xl/sharedStrings.xml><?xml version="1.0" encoding="utf-8"?>
<sst xmlns="http://schemas.openxmlformats.org/spreadsheetml/2006/main" count="101" uniqueCount="71">
  <si>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</si>
  <si>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</si>
  <si>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</si>
  <si>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</si>
  <si>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</si>
  <si>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</si>
  <si>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</si>
  <si>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</si>
  <si>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</si>
  <si>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</si>
  <si>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</si>
  <si>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</si>
  <si>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</si>
  <si>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</si>
  <si>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COLUMBUS NETWORKS DE GUATEMALA LIMITADA</t>
  </si>
  <si>
    <t>MANTENIMIENTO Y REPARACIÓN DE EDIFICIOS</t>
  </si>
  <si>
    <t xml:space="preserve">MONTO </t>
  </si>
  <si>
    <t>ELEVACIONES TECNICAS SOCIEDAD ANONIMA</t>
  </si>
  <si>
    <t>BAJA CUANTÍA</t>
  </si>
  <si>
    <t xml:space="preserve">COMPRA DIRECTA CON OFERTA ELECTRÓNICA </t>
  </si>
  <si>
    <t>TELECOMUNICACIONES DE GUATEMALA  SOCIEDAD ANONIMA</t>
  </si>
  <si>
    <t>COMUNICACIONES CELULARES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</si>
  <si>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</si>
  <si>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</si>
  <si>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</si>
  <si>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</si>
  <si>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</si>
  <si>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</si>
  <si>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</si>
  <si>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TEJADA RAMIREZ BRANDON EDUARDO</t>
  </si>
  <si>
    <t>OTROS SERVICIOS</t>
  </si>
  <si>
    <t>SMART OFFICE  SOCIEDAD ANONIMA</t>
  </si>
  <si>
    <t>MOBILIARIO Y EQUIPO DE OFICINA</t>
  </si>
  <si>
    <t>Periodo del 01 al 30 de Noviembre de 2022</t>
  </si>
  <si>
    <t>Adquisición de una cámara refrigerante; alimentación: 115 Voltio; Compresor 1/3 caballos de fuerza; entrepaños 6; puerta 2: temperatura 4 grados Celsius tipo vertical; volumen 28 pie cúbico (s), será utilizada por el personal de la Secretaría de Inteligencia Estratégica del Estado.</t>
  </si>
  <si>
    <t>VIVENDO  SOCIEDAD ANONIMA</t>
  </si>
  <si>
    <t>OTRAS MAQUINARIAS Y EQUIPOS</t>
  </si>
  <si>
    <t>Adquisición de 16 Escritorios material melamina, los escritorios solicitados serán utilizados por el personal del Centro Nacional de Inteligencia de la Secretaría de Inteligencia Estratégica del Estado.</t>
  </si>
  <si>
    <t>Adquisición de 150 paquetes de café tostado y molido de 400 gramos, 100 bolsas de azúcar de 2500 gramos, lo solicitado será utilizado en la Secretaría de Inteligencia Estratégica del Estado.</t>
  </si>
  <si>
    <t>PATÁN ORÓN JOÉL ANTONIO</t>
  </si>
  <si>
    <t>ALIMENTOS PARA PERSONAS</t>
  </si>
  <si>
    <t>Adquisición de 2 tabique de 2.1mt x 4mt con doble puerta corrediza, 2 ventanas de 1.5 mt x 1 mt con 1 hoja fija y 1 corrediza, 1 tabique de 2.1 mt x 2 mt con puerta corrediza, 1 ventana de 1mt x 0.60mt de paleta, para el Centro Nacional de Inteligencia de la Secretaría de Inteligencia Estratégica del Estado.</t>
  </si>
  <si>
    <t>DISALVI, SOCIEDAD ANONIMA</t>
  </si>
  <si>
    <t>ESTRUCTURAS METÁLICAS ACABADAS</t>
  </si>
  <si>
    <t>Adquisición de 1 Escritorio en l, 1 Escritorio, 2 Mesas de conferencia, los escritorios y mesas de conferencia solicitados serán utilizados por el personal del Centro Nacional de Inteligencia de la Secretaría de Inteligencia Estratégica del Estado.</t>
  </si>
  <si>
    <t>Adquisición de 475 rollos de toalla de papel para manos, lo solicitado es para la Secretaría de Inteligencia Estratégica del Estado.</t>
  </si>
  <si>
    <t>PEREZ LOPEZ MIGUEL</t>
  </si>
  <si>
    <t>PRODUCTOS DE PAPEL O CARTÓN</t>
  </si>
  <si>
    <t>Servicio de mantenimiento preventivo a los elevadores marca DOVER EF0564 y EF0565, ubicados en el edificio de la Secretaría de Inteligencia Estratégica del Estado, correspondientes al mes de noviembre de 2022</t>
  </si>
  <si>
    <t>Adquisición de 6 Kit de contactos de arrancador; 5 fajas de motor para elevadores; 1 juego de guías de selector para elevadores; lo solicitado será para realizar la reparación a los elevadores marca DOVER EF0564 y EF0565, ubicados en el edificio de la Secretaría de Inteligencia Estratégica del Estado.</t>
  </si>
  <si>
    <t>ACCESORIOS Y REPUESTOS EN GENERAL</t>
  </si>
  <si>
    <t>Servicio de instalación de cableado y bracker; el servicio solicitado de instalación de Bracker y cableado será para la prevención de riesgos eléctricos dentro de las instalaciones de la Secretaría de Inteligencia Estratégica del Estado.</t>
  </si>
  <si>
    <t>Adquisición de 13 sillas de espera sin apoya brazos material de asiento y respaldo tela material de la estructura metal, 10 sillas gerenciales ajustable capacidad 390 libra diseño ergonómica con apoyabrazos material tela rodos 5, 17 sillas ejecutivas ajustable material de base y apoya brazos metal cromado material de tapizado tela rodos 5, 4 baterías de sillas asientos individuales estructura metal material de asiento y respaldo plástico número de asientos 2, para el personal de la SIE</t>
  </si>
  <si>
    <t>LOPEZ VASQUEZ DE RIVERA MYRNA LILIANA</t>
  </si>
  <si>
    <t>Adquisición de un Equipo analizador de bitácoras firewalls (analyzer) Puertos: rj45; disco duro: no extraíbles; unidad de rack: 1u; almacenamiento diario: 100 gigabytes; soporte de raid: 0,1; alimentación: 100 a 240 voltio(s); capacidad de almacenamiento: 8 terabyte(s), para analizar y monitorear el tráfico de red dentro de la Secretaría de Inteligencia Estratégica del Estado</t>
  </si>
  <si>
    <t>INNOVA OUTSOURCING  SOCIEDAD ANONIMA</t>
  </si>
  <si>
    <t>EQUIPO DE CÓMPUTO</t>
  </si>
  <si>
    <t>Adquisición de un Servidor en rack Cantidad de bahías para discos duro: 4; conectividad: rj45; disco estado sólido: 800 gigabyte(s); fuente de poder: redundante; memoria ram: 128 gigabyte(s); procesador: 2 procesadores de 12 núcleos a 2.3 gigahercios; sistema operativo: sin licenciamiento; tipo de memoria ram: ddr4; unidad de rack: 1u, para uso de la Secretaría de Inteligencia Estratégica del Estado.</t>
  </si>
  <si>
    <t>SISTEMS ENTERPRISE, SOCIEDAD ANONIMA</t>
  </si>
  <si>
    <t>Adquisición de 675 cupones canjeables por combustible con denominación de Q100.00, 450 cupones canjeables por combustible con denominación de Q50.00, utilizados por la Sección de Transportes del Departamento de Servicios Generales y Transportes de la Dirección Administrativa, para abastecimiento de la flotilla vehicular propiedad de la Secretaría de Inteligencia Estratégica del Estado.</t>
  </si>
  <si>
    <t>UNO GUATEMALA  SOCIEDAD ANONIMA</t>
  </si>
  <si>
    <t>COMBUSTIBLES Y LUBRICANTES</t>
  </si>
  <si>
    <t>Servicio de Internet Primario tipo corporativo para uso de los funcionarios y servidores públicos que laboran en la Secretaría de Inteligencia Estratégica del Estado, correspondiente al mes de octubre de 2022.</t>
  </si>
  <si>
    <t>Servicio de Internet Redundante tipo corporativo para uso de los funcionarios y servidores públicos que laboran en la Secretaría de Inteligencia Estratégica del Estado, correspondiente al mes de octubre del 2022</t>
  </si>
  <si>
    <t>Adquisición de 150 Estación de trabajo (computadora de alto rendimiento); Capacidad de disco duro de estado sólido: 1 terabyte(s); memoria ram: 16 gigabyte(s); sistema operativo: con licenciamiento; tamaño de pantalla: 21.5 pulgadas(s); tipo de pantalla: led; velocidad de procesador: 2.9 gigahercio(s), los equipos de cómputo solicitados serán utilizados por el personal del área sustantiva y administrativa como parte del proyecto de mejora tecnológica de la Secretaría de Inteligencia Estratégica</t>
  </si>
  <si>
    <t xml:space="preserve">CONTRATO ABIERTO </t>
  </si>
  <si>
    <t>DATAFLEX  SOCIEDAD ANONIMA</t>
  </si>
  <si>
    <t>Servicio de Alcantarillado Municipal de Agua para el Edificio de la Secretaría de Inteligencia Estratégica del Estado, correspondiente al mes de octubre del 2022.</t>
  </si>
  <si>
    <t>Servicio de energía eléctrica correspondiente al mes de octubre de 2022, lo solicitado será para realizar el pago del servicio de energía eléctrica del edificio de la Secretaría de Inteligencia Estratégica del Estado.</t>
  </si>
  <si>
    <t>Servicio de Telefonía Fija, Correspondiente al mes de octubre de 2022, para las instalaciones de la Secretaría de Inteligencia Estratégica del Estado.</t>
  </si>
  <si>
    <t>Servicio de Telefonía Móvil para uso de los servidores públicos, que laboran en la Secretaría de Inteligencia Estratégica del Estado, correspondiente al mes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</si>
</sst>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
      <sz val="10.5"/>
      <color rgb="FF00000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7">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10" fillId="3" borderId="7" xfId="0"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4" fillId="0" borderId="1" xfId="0" applyFont="1" applyBorder="1" applyAlignment="1">
      <alignment horizontal="left" vertical="center" wrapText="1"/>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43" fontId="7" fillId="3" borderId="1" xfId="1" applyFont="1" applyFill="1" applyBorder="1" applyAlignment="1">
      <alignment horizontal="right"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176894</xdr:colOff>
      <xdr:row>1</xdr:row>
      <xdr:rowOff>61367</xdr:rowOff>
    </xdr:from>
    <xdr:to>
      <xdr:col>2</xdr:col>
      <xdr:colOff>2679700</xdr:colOff>
      <xdr:row>7</xdr:row>
      <xdr:rowOff>12014</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394" y="1013867"/>
          <a:ext cx="4382406" cy="153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5"/>
  <sheetViews>
    <sheetView tabSelected="1" topLeftCell="B1" zoomScale="71" zoomScaleNormal="71" workbookViewId="0">
      <selection activeCell="J36" sqref="J36"/>
    </sheetView>
  </sheetViews>
  <sheetFormatPr baseColWidth="10" defaultRowHeight="14.25" x14ac:dyDescent="0.2"/>
  <cols>
    <col min="1" max="1" width="6.7109375" style="5" customWidth="1"/>
    <col min="2" max="2" width="28.140625" style="5" customWidth="1"/>
    <col min="3" max="3" width="66.7109375" style="8" customWidth="1"/>
    <col min="4" max="4" width="13.5703125" style="5" customWidth="1"/>
    <col min="5" max="5" width="52.85546875" style="8" bestFit="1" customWidth="1"/>
    <col min="6" max="6" width="7.7109375" style="5" customWidth="1"/>
    <col min="7" max="7" width="33.7109375" style="17"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34"/>
      <c r="B2" s="34"/>
      <c r="C2" s="8"/>
      <c r="D2" s="34"/>
      <c r="E2" s="8"/>
      <c r="F2" s="34"/>
      <c r="G2" s="17"/>
      <c r="H2" s="34"/>
      <c r="I2" s="34"/>
      <c r="J2" s="34"/>
    </row>
    <row r="3" spans="1:10" s="3" customFormat="1" ht="16.5" customHeight="1" x14ac:dyDescent="0.3">
      <c r="A3" s="58" t="s">
        <v>3</v>
      </c>
      <c r="B3" s="58"/>
      <c r="C3" s="58"/>
      <c r="D3" s="58"/>
      <c r="E3" s="58"/>
      <c r="F3" s="58"/>
      <c r="G3" s="58"/>
      <c r="H3" s="58"/>
      <c r="I3" s="58"/>
      <c r="J3" s="58"/>
    </row>
    <row r="4" spans="1:10" s="3" customFormat="1" ht="16.5" customHeight="1" x14ac:dyDescent="0.3">
      <c r="A4" s="58" t="s">
        <v>4</v>
      </c>
      <c r="B4" s="58"/>
      <c r="C4" s="58"/>
      <c r="D4" s="58"/>
      <c r="E4" s="58"/>
      <c r="F4" s="58"/>
      <c r="G4" s="58"/>
      <c r="H4" s="58"/>
      <c r="I4" s="58"/>
      <c r="J4" s="58"/>
    </row>
    <row r="5" spans="1:10" s="3" customFormat="1" ht="16.5" customHeight="1" x14ac:dyDescent="0.3">
      <c r="A5" s="62" t="s">
        <v>5</v>
      </c>
      <c r="B5" s="62"/>
      <c r="C5" s="62"/>
      <c r="D5" s="62"/>
      <c r="E5" s="62"/>
      <c r="F5" s="62"/>
      <c r="G5" s="62"/>
      <c r="H5" s="62"/>
      <c r="I5" s="62"/>
      <c r="J5" s="62"/>
    </row>
    <row r="6" spans="1:10" s="3" customFormat="1" ht="15.75" customHeight="1" x14ac:dyDescent="0.2">
      <c r="A6" s="63" t="s">
        <v>33</v>
      </c>
      <c r="B6" s="63"/>
      <c r="C6" s="63"/>
      <c r="D6" s="63"/>
      <c r="E6" s="63"/>
      <c r="F6" s="63"/>
      <c r="G6" s="63"/>
      <c r="H6" s="63"/>
      <c r="I6" s="63"/>
      <c r="J6" s="63"/>
    </row>
    <row r="7" spans="1:10" s="3" customFormat="1" ht="15.75" customHeight="1" x14ac:dyDescent="0.2">
      <c r="A7" s="63" t="s">
        <v>9</v>
      </c>
      <c r="B7" s="63"/>
      <c r="C7" s="63"/>
      <c r="D7" s="63"/>
      <c r="E7" s="63" t="s">
        <v>9</v>
      </c>
      <c r="F7" s="63"/>
      <c r="G7" s="63"/>
      <c r="H7" s="63"/>
      <c r="I7" s="63"/>
      <c r="J7" s="63"/>
    </row>
    <row r="8" spans="1:10" s="3" customFormat="1" ht="15.75" customHeight="1" x14ac:dyDescent="0.2">
      <c r="A8" s="64" t="s">
        <v>8</v>
      </c>
      <c r="B8" s="64"/>
      <c r="C8" s="64"/>
      <c r="D8" s="64"/>
      <c r="E8" s="64" t="s">
        <v>10</v>
      </c>
      <c r="F8" s="64"/>
      <c r="G8" s="64"/>
      <c r="H8" s="64"/>
      <c r="I8" s="64"/>
      <c r="J8" s="64"/>
    </row>
    <row r="9" spans="1:10" ht="15" customHeight="1" thickBot="1" x14ac:dyDescent="0.35">
      <c r="A9" s="16"/>
      <c r="B9" s="33"/>
      <c r="C9" s="28"/>
      <c r="D9" s="16"/>
      <c r="E9" s="15"/>
      <c r="F9" s="16"/>
      <c r="G9" s="14"/>
      <c r="H9" s="13"/>
      <c r="I9" s="13"/>
      <c r="J9" s="29"/>
    </row>
    <row r="10" spans="1:10" s="2" customFormat="1" ht="65.25" customHeight="1" x14ac:dyDescent="0.2">
      <c r="A10" s="23"/>
      <c r="B10" s="24" t="s">
        <v>2</v>
      </c>
      <c r="C10" s="27" t="s">
        <v>7</v>
      </c>
      <c r="D10" s="38" t="s">
        <v>6</v>
      </c>
      <c r="E10" s="37" t="s">
        <v>13</v>
      </c>
      <c r="F10" s="61" t="s">
        <v>1</v>
      </c>
      <c r="G10" s="61"/>
      <c r="H10" s="25" t="s">
        <v>12</v>
      </c>
      <c r="I10" s="25" t="s">
        <v>16</v>
      </c>
      <c r="J10" s="26" t="s">
        <v>0</v>
      </c>
    </row>
    <row r="11" spans="1:10" s="22" customFormat="1" ht="120.75" customHeight="1" x14ac:dyDescent="0.2">
      <c r="A11" s="19">
        <v>1</v>
      </c>
      <c r="B11" s="20" t="s">
        <v>18</v>
      </c>
      <c r="C11" s="42" t="s">
        <v>34</v>
      </c>
      <c r="D11" s="35">
        <v>348805</v>
      </c>
      <c r="E11" s="35" t="s">
        <v>35</v>
      </c>
      <c r="F11" s="35">
        <v>329</v>
      </c>
      <c r="G11" s="36" t="s">
        <v>36</v>
      </c>
      <c r="H11" s="12">
        <v>10499</v>
      </c>
      <c r="I11" s="12">
        <v>1</v>
      </c>
      <c r="J11" s="12">
        <f t="shared" ref="J11:J19" si="0">H11*I11</f>
        <v>10499</v>
      </c>
    </row>
    <row r="12" spans="1:10" s="22" customFormat="1" ht="60.75" customHeight="1" x14ac:dyDescent="0.2">
      <c r="A12" s="19">
        <v>2</v>
      </c>
      <c r="B12" s="20" t="s">
        <v>18</v>
      </c>
      <c r="C12" s="42" t="s">
        <v>37</v>
      </c>
      <c r="D12" s="11">
        <v>62869396</v>
      </c>
      <c r="E12" s="35" t="s">
        <v>31</v>
      </c>
      <c r="F12" s="21">
        <v>322</v>
      </c>
      <c r="G12" s="36" t="s">
        <v>32</v>
      </c>
      <c r="H12" s="12">
        <v>24000</v>
      </c>
      <c r="I12" s="12">
        <v>1</v>
      </c>
      <c r="J12" s="12">
        <f t="shared" si="0"/>
        <v>24000</v>
      </c>
    </row>
    <row r="13" spans="1:10" s="22" customFormat="1" ht="47.25" x14ac:dyDescent="0.2">
      <c r="A13" s="19">
        <v>3</v>
      </c>
      <c r="B13" s="20" t="s">
        <v>18</v>
      </c>
      <c r="C13" s="42" t="s">
        <v>38</v>
      </c>
      <c r="D13" s="11">
        <v>58126899</v>
      </c>
      <c r="E13" s="35" t="s">
        <v>39</v>
      </c>
      <c r="F13" s="21">
        <v>211</v>
      </c>
      <c r="G13" s="36" t="s">
        <v>40</v>
      </c>
      <c r="H13" s="12">
        <v>9710</v>
      </c>
      <c r="I13" s="12">
        <v>1</v>
      </c>
      <c r="J13" s="12">
        <f t="shared" si="0"/>
        <v>9710</v>
      </c>
    </row>
    <row r="14" spans="1:10" s="22" customFormat="1" ht="94.5" x14ac:dyDescent="0.2">
      <c r="A14" s="19">
        <v>4</v>
      </c>
      <c r="B14" s="20" t="s">
        <v>18</v>
      </c>
      <c r="C14" s="42" t="s">
        <v>41</v>
      </c>
      <c r="D14" s="11">
        <v>36752738</v>
      </c>
      <c r="E14" s="50" t="s">
        <v>42</v>
      </c>
      <c r="F14" s="21">
        <v>284</v>
      </c>
      <c r="G14" s="36" t="s">
        <v>43</v>
      </c>
      <c r="H14" s="12">
        <v>21935.58</v>
      </c>
      <c r="I14" s="12">
        <v>1</v>
      </c>
      <c r="J14" s="12">
        <f t="shared" si="0"/>
        <v>21935.58</v>
      </c>
    </row>
    <row r="15" spans="1:10" s="22" customFormat="1" ht="71.25" customHeight="1" x14ac:dyDescent="0.2">
      <c r="A15" s="19">
        <v>5</v>
      </c>
      <c r="B15" s="20" t="s">
        <v>18</v>
      </c>
      <c r="C15" s="42" t="s">
        <v>44</v>
      </c>
      <c r="D15" s="11">
        <v>62869396</v>
      </c>
      <c r="E15" s="35" t="s">
        <v>31</v>
      </c>
      <c r="F15" s="21">
        <v>322</v>
      </c>
      <c r="G15" s="36" t="s">
        <v>32</v>
      </c>
      <c r="H15" s="12">
        <v>8570</v>
      </c>
      <c r="I15" s="12">
        <v>1</v>
      </c>
      <c r="J15" s="12">
        <f t="shared" si="0"/>
        <v>8570</v>
      </c>
    </row>
    <row r="16" spans="1:10" s="22" customFormat="1" ht="47.25" x14ac:dyDescent="0.2">
      <c r="A16" s="19">
        <v>6</v>
      </c>
      <c r="B16" s="20" t="s">
        <v>18</v>
      </c>
      <c r="C16" s="42" t="s">
        <v>45</v>
      </c>
      <c r="D16" s="11">
        <v>3635406</v>
      </c>
      <c r="E16" s="35" t="s">
        <v>46</v>
      </c>
      <c r="F16" s="21">
        <v>243</v>
      </c>
      <c r="G16" s="36" t="s">
        <v>47</v>
      </c>
      <c r="H16" s="12">
        <v>19760</v>
      </c>
      <c r="I16" s="12">
        <v>1</v>
      </c>
      <c r="J16" s="12">
        <f t="shared" si="0"/>
        <v>19760</v>
      </c>
    </row>
    <row r="17" spans="1:10" s="22" customFormat="1" ht="63" x14ac:dyDescent="0.2">
      <c r="A17" s="19">
        <v>7</v>
      </c>
      <c r="B17" s="20" t="s">
        <v>18</v>
      </c>
      <c r="C17" s="42" t="s">
        <v>48</v>
      </c>
      <c r="D17" s="11">
        <v>34584072</v>
      </c>
      <c r="E17" s="35" t="s">
        <v>17</v>
      </c>
      <c r="F17" s="21">
        <v>171</v>
      </c>
      <c r="G17" s="36" t="s">
        <v>15</v>
      </c>
      <c r="H17" s="12">
        <v>1300</v>
      </c>
      <c r="I17" s="12">
        <v>1</v>
      </c>
      <c r="J17" s="12">
        <f t="shared" si="0"/>
        <v>1300</v>
      </c>
    </row>
    <row r="18" spans="1:10" s="22" customFormat="1" ht="84" customHeight="1" x14ac:dyDescent="0.2">
      <c r="A18" s="19">
        <v>8</v>
      </c>
      <c r="B18" s="20" t="s">
        <v>18</v>
      </c>
      <c r="C18" s="42" t="s">
        <v>49</v>
      </c>
      <c r="D18" s="11">
        <v>34584072</v>
      </c>
      <c r="E18" s="35" t="s">
        <v>17</v>
      </c>
      <c r="F18" s="21">
        <v>298</v>
      </c>
      <c r="G18" s="36" t="s">
        <v>50</v>
      </c>
      <c r="H18" s="12">
        <v>14990</v>
      </c>
      <c r="I18" s="12">
        <v>1</v>
      </c>
      <c r="J18" s="12">
        <f t="shared" si="0"/>
        <v>14990</v>
      </c>
    </row>
    <row r="19" spans="1:10" s="22" customFormat="1" ht="63" x14ac:dyDescent="0.2">
      <c r="A19" s="19">
        <v>9</v>
      </c>
      <c r="B19" s="20" t="s">
        <v>18</v>
      </c>
      <c r="C19" s="42" t="s">
        <v>51</v>
      </c>
      <c r="D19" s="11">
        <v>95939628</v>
      </c>
      <c r="E19" s="35" t="s">
        <v>29</v>
      </c>
      <c r="F19" s="21">
        <v>199</v>
      </c>
      <c r="G19" s="36" t="s">
        <v>30</v>
      </c>
      <c r="H19" s="12">
        <v>23400</v>
      </c>
      <c r="I19" s="12">
        <v>1</v>
      </c>
      <c r="J19" s="12">
        <f t="shared" si="0"/>
        <v>23400</v>
      </c>
    </row>
    <row r="20" spans="1:10" s="4" customFormat="1" ht="27" customHeight="1" x14ac:dyDescent="0.2">
      <c r="A20" s="59"/>
      <c r="B20" s="60"/>
      <c r="C20" s="30"/>
      <c r="D20" s="35"/>
      <c r="E20" s="65" t="s">
        <v>11</v>
      </c>
      <c r="F20" s="65"/>
      <c r="G20" s="65"/>
      <c r="H20" s="65"/>
      <c r="I20" s="65"/>
      <c r="J20" s="31">
        <f>SUM(J11:J19)</f>
        <v>134164.58000000002</v>
      </c>
    </row>
    <row r="21" spans="1:10" s="4" customFormat="1" ht="137.25" customHeight="1" x14ac:dyDescent="0.2">
      <c r="A21" s="32">
        <v>10</v>
      </c>
      <c r="B21" s="10" t="s">
        <v>19</v>
      </c>
      <c r="C21" s="42" t="s">
        <v>52</v>
      </c>
      <c r="D21" s="35">
        <v>89286960</v>
      </c>
      <c r="E21" s="20" t="s">
        <v>53</v>
      </c>
      <c r="F21" s="11">
        <v>322</v>
      </c>
      <c r="G21" s="36" t="s">
        <v>32</v>
      </c>
      <c r="H21" s="12">
        <v>31705.96</v>
      </c>
      <c r="I21" s="12">
        <v>1</v>
      </c>
      <c r="J21" s="12">
        <f t="shared" ref="J21:J22" si="1">H21*I21</f>
        <v>31705.96</v>
      </c>
    </row>
    <row r="22" spans="1:10" s="4" customFormat="1" ht="110.25" x14ac:dyDescent="0.2">
      <c r="A22" s="32">
        <v>11</v>
      </c>
      <c r="B22" s="10" t="s">
        <v>19</v>
      </c>
      <c r="C22" s="42" t="s">
        <v>54</v>
      </c>
      <c r="D22" s="35">
        <v>64439852</v>
      </c>
      <c r="E22" s="20" t="s">
        <v>55</v>
      </c>
      <c r="F22" s="11">
        <v>328</v>
      </c>
      <c r="G22" s="36" t="s">
        <v>56</v>
      </c>
      <c r="H22" s="12">
        <v>89999</v>
      </c>
      <c r="I22" s="12">
        <v>1</v>
      </c>
      <c r="J22" s="12">
        <f t="shared" si="1"/>
        <v>89999</v>
      </c>
    </row>
    <row r="23" spans="1:10" s="4" customFormat="1" ht="110.25" x14ac:dyDescent="0.2">
      <c r="A23" s="32">
        <v>12</v>
      </c>
      <c r="B23" s="10" t="s">
        <v>19</v>
      </c>
      <c r="C23" s="42" t="s">
        <v>57</v>
      </c>
      <c r="D23" s="35">
        <v>48327581</v>
      </c>
      <c r="E23" s="20" t="s">
        <v>58</v>
      </c>
      <c r="F23" s="11">
        <v>328</v>
      </c>
      <c r="G23" s="36" t="s">
        <v>56</v>
      </c>
      <c r="H23" s="12">
        <v>83310</v>
      </c>
      <c r="I23" s="12">
        <v>1</v>
      </c>
      <c r="J23" s="12">
        <f>H22*I23</f>
        <v>89999</v>
      </c>
    </row>
    <row r="24" spans="1:10" s="4" customFormat="1" ht="110.25" x14ac:dyDescent="0.2">
      <c r="A24" s="32">
        <v>13</v>
      </c>
      <c r="B24" s="10" t="s">
        <v>19</v>
      </c>
      <c r="C24" s="42" t="s">
        <v>59</v>
      </c>
      <c r="D24" s="35">
        <v>321052</v>
      </c>
      <c r="E24" s="20" t="s">
        <v>60</v>
      </c>
      <c r="F24" s="11">
        <v>262</v>
      </c>
      <c r="G24" s="36" t="s">
        <v>61</v>
      </c>
      <c r="H24" s="12">
        <v>90000</v>
      </c>
      <c r="I24" s="12">
        <v>1</v>
      </c>
      <c r="J24" s="12">
        <f>H23*I24</f>
        <v>83310</v>
      </c>
    </row>
    <row r="25" spans="1:10" s="4" customFormat="1" ht="63" x14ac:dyDescent="0.2">
      <c r="A25" s="32">
        <v>14</v>
      </c>
      <c r="B25" s="10" t="s">
        <v>19</v>
      </c>
      <c r="C25" s="42" t="s">
        <v>62</v>
      </c>
      <c r="D25" s="35">
        <v>9929290</v>
      </c>
      <c r="E25" s="20" t="s">
        <v>20</v>
      </c>
      <c r="F25" s="11">
        <v>113</v>
      </c>
      <c r="G25" s="36" t="s">
        <v>26</v>
      </c>
      <c r="H25" s="12">
        <v>3000</v>
      </c>
      <c r="I25" s="12">
        <v>1</v>
      </c>
      <c r="J25" s="12">
        <f>H24*I25</f>
        <v>90000</v>
      </c>
    </row>
    <row r="26" spans="1:10" s="4" customFormat="1" ht="63" x14ac:dyDescent="0.2">
      <c r="A26" s="32">
        <v>15</v>
      </c>
      <c r="B26" s="10" t="s">
        <v>19</v>
      </c>
      <c r="C26" s="42" t="s">
        <v>63</v>
      </c>
      <c r="D26" s="11">
        <v>21059411</v>
      </c>
      <c r="E26" s="20" t="s">
        <v>14</v>
      </c>
      <c r="F26" s="11">
        <v>113</v>
      </c>
      <c r="G26" s="36" t="s">
        <v>26</v>
      </c>
      <c r="H26" s="66">
        <v>3289.89</v>
      </c>
      <c r="I26" s="12">
        <v>1</v>
      </c>
      <c r="J26" s="12">
        <f>H26*I26</f>
        <v>3289.89</v>
      </c>
    </row>
    <row r="27" spans="1:10" s="4" customFormat="1" ht="26.25" customHeight="1" x14ac:dyDescent="0.2">
      <c r="A27" s="9"/>
      <c r="B27" s="10"/>
      <c r="C27" s="18"/>
      <c r="D27" s="39"/>
      <c r="E27" s="55" t="s">
        <v>11</v>
      </c>
      <c r="F27" s="56"/>
      <c r="G27" s="56"/>
      <c r="H27" s="56"/>
      <c r="I27" s="57"/>
      <c r="J27" s="31">
        <f>SUM(J19:J26)</f>
        <v>545868.43000000005</v>
      </c>
    </row>
    <row r="28" spans="1:10" s="48" customFormat="1" ht="126" x14ac:dyDescent="0.2">
      <c r="A28" s="32">
        <v>16</v>
      </c>
      <c r="B28" s="10" t="s">
        <v>65</v>
      </c>
      <c r="C28" s="42" t="s">
        <v>64</v>
      </c>
      <c r="D28" s="11">
        <v>7127170</v>
      </c>
      <c r="E28" s="20" t="s">
        <v>66</v>
      </c>
      <c r="F28" s="11">
        <v>328</v>
      </c>
      <c r="G28" s="36" t="s">
        <v>56</v>
      </c>
      <c r="H28" s="66">
        <v>1198500</v>
      </c>
      <c r="I28" s="12">
        <v>1</v>
      </c>
      <c r="J28" s="12">
        <f>H28*I28</f>
        <v>1198500</v>
      </c>
    </row>
    <row r="29" spans="1:10" s="48" customFormat="1" ht="15.75" x14ac:dyDescent="0.2">
      <c r="A29" s="9"/>
      <c r="B29" s="10"/>
      <c r="C29" s="18"/>
      <c r="D29" s="39"/>
      <c r="E29" s="55" t="s">
        <v>11</v>
      </c>
      <c r="F29" s="56"/>
      <c r="G29" s="56"/>
      <c r="H29" s="56"/>
      <c r="I29" s="57"/>
      <c r="J29" s="12">
        <f>J28</f>
        <v>1198500</v>
      </c>
    </row>
    <row r="30" spans="1:10" s="48" customFormat="1" ht="68.25" customHeight="1" x14ac:dyDescent="0.2">
      <c r="A30" s="40">
        <v>17</v>
      </c>
      <c r="B30" s="41" t="s">
        <v>28</v>
      </c>
      <c r="C30" s="42" t="s">
        <v>67</v>
      </c>
      <c r="D30" s="43">
        <v>3306518</v>
      </c>
      <c r="E30" s="51" t="s">
        <v>22</v>
      </c>
      <c r="F30" s="45">
        <v>112</v>
      </c>
      <c r="G30" s="44" t="s">
        <v>23</v>
      </c>
      <c r="H30" s="46">
        <v>5453.52</v>
      </c>
      <c r="I30" s="46">
        <v>1</v>
      </c>
      <c r="J30" s="47">
        <f t="shared" ref="J30:J33" si="2">H30*I30</f>
        <v>5453.52</v>
      </c>
    </row>
    <row r="31" spans="1:10" s="48" customFormat="1" ht="75" customHeight="1" x14ac:dyDescent="0.2">
      <c r="A31" s="49">
        <v>18</v>
      </c>
      <c r="B31" s="41" t="s">
        <v>28</v>
      </c>
      <c r="C31" s="42" t="s">
        <v>68</v>
      </c>
      <c r="D31" s="43">
        <v>326445</v>
      </c>
      <c r="E31" s="51" t="s">
        <v>24</v>
      </c>
      <c r="F31" s="45">
        <v>111</v>
      </c>
      <c r="G31" s="44" t="s">
        <v>25</v>
      </c>
      <c r="H31" s="46">
        <v>28136.74</v>
      </c>
      <c r="I31" s="46">
        <v>1</v>
      </c>
      <c r="J31" s="47">
        <f t="shared" si="2"/>
        <v>28136.74</v>
      </c>
    </row>
    <row r="32" spans="1:10" ht="63" x14ac:dyDescent="0.2">
      <c r="A32" s="49">
        <v>19</v>
      </c>
      <c r="B32" s="41" t="s">
        <v>28</v>
      </c>
      <c r="C32" s="42" t="s">
        <v>69</v>
      </c>
      <c r="D32" s="43">
        <v>9929290</v>
      </c>
      <c r="E32" s="51" t="s">
        <v>20</v>
      </c>
      <c r="F32" s="45">
        <v>113</v>
      </c>
      <c r="G32" s="44" t="s">
        <v>26</v>
      </c>
      <c r="H32" s="46">
        <v>1237.5</v>
      </c>
      <c r="I32" s="46">
        <v>1</v>
      </c>
      <c r="J32" s="47">
        <f t="shared" si="2"/>
        <v>1237.5</v>
      </c>
    </row>
    <row r="33" spans="1:10" ht="31.5" customHeight="1" x14ac:dyDescent="0.2">
      <c r="A33" s="49">
        <v>20</v>
      </c>
      <c r="B33" s="41" t="s">
        <v>28</v>
      </c>
      <c r="C33" s="42" t="s">
        <v>70</v>
      </c>
      <c r="D33" s="43">
        <v>5498104</v>
      </c>
      <c r="E33" s="51" t="s">
        <v>21</v>
      </c>
      <c r="F33" s="45">
        <v>113</v>
      </c>
      <c r="G33" s="44" t="s">
        <v>26</v>
      </c>
      <c r="H33" s="46">
        <v>6299</v>
      </c>
      <c r="I33" s="46">
        <v>1</v>
      </c>
      <c r="J33" s="47">
        <f t="shared" si="2"/>
        <v>6299</v>
      </c>
    </row>
    <row r="34" spans="1:10" ht="15.75" x14ac:dyDescent="0.2">
      <c r="A34" s="9"/>
      <c r="B34" s="10"/>
      <c r="C34" s="18"/>
      <c r="D34" s="39"/>
      <c r="E34" s="55" t="s">
        <v>11</v>
      </c>
      <c r="F34" s="56"/>
      <c r="G34" s="56"/>
      <c r="H34" s="56"/>
      <c r="I34" s="57"/>
      <c r="J34" s="31">
        <f>SUM(J30:J33)</f>
        <v>41126.76</v>
      </c>
    </row>
    <row r="35" spans="1:10" ht="15.75" x14ac:dyDescent="0.2">
      <c r="A35" s="9"/>
      <c r="B35" s="10"/>
      <c r="C35" s="18"/>
      <c r="D35" s="52" t="s">
        <v>27</v>
      </c>
      <c r="E35" s="53"/>
      <c r="F35" s="53"/>
      <c r="G35" s="53"/>
      <c r="H35" s="53"/>
      <c r="I35" s="54"/>
      <c r="J35" s="31">
        <f>J20+J29+J27+J34</f>
        <v>1919659.7700000003</v>
      </c>
    </row>
  </sheetData>
  <autoFilter ref="A10:J10">
    <filterColumn colId="5" showButton="0"/>
  </autoFilter>
  <mergeCells count="13">
    <mergeCell ref="D35:I35"/>
    <mergeCell ref="E34:I34"/>
    <mergeCell ref="E29:I29"/>
    <mergeCell ref="A3:J3"/>
    <mergeCell ref="A20:B20"/>
    <mergeCell ref="F10:G10"/>
    <mergeCell ref="A4:J4"/>
    <mergeCell ref="A5:J5"/>
    <mergeCell ref="A6:J6"/>
    <mergeCell ref="A7:J7"/>
    <mergeCell ref="A8:J8"/>
    <mergeCell ref="E20:I20"/>
    <mergeCell ref="E27:I27"/>
  </mergeCells>
  <pageMargins left="0.25" right="0.25" top="0.75" bottom="0.75" header="0.3" footer="0.3"/>
  <pageSetup paperSize="5"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2022-11-02T20:17:47Z</cp:lastPrinted>
  <dcterms:created xsi:type="dcterms:W3CDTF">2018-07-04T14:55:56Z</dcterms:created>
  <dcterms:modified xsi:type="dcterms:W3CDTF">2022-12-06T00:12:37Z</dcterms:modified>
</cp:coreProperties>
</file>