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cvaldez\Desktop\"/>
    </mc:Choice>
  </mc:AlternateContent>
  <bookViews>
    <workbookView xWindow="0" yWindow="2250" windowWidth="20280" windowHeight="7575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11'!$A$6:$I$36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8" i="1" l="1"/>
  <c r="I26" i="1" l="1"/>
  <c r="I23" i="1"/>
  <c r="I32" i="1" l="1"/>
  <c r="I28" i="1" l="1"/>
  <c r="I34" i="1" s="1"/>
</calcChain>
</file>

<file path=xl/sharedStrings.xml><?xml version="1.0" encoding="utf-8"?>
<sst xmlns="http://schemas.openxmlformats.org/spreadsheetml/2006/main" count="75" uniqueCount="58">
  <si>
    <t>Monto</t>
  </si>
  <si>
    <t>Renglón presupuestario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</si>
  <si>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</si>
  <si>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</si>
  <si>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</si>
  <si>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</si>
  <si>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</si>
  <si>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</si>
  <si>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</si>
  <si>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</si>
  <si>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</si>
  <si>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</si>
  <si>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</si>
  <si>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</si>
  <si>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</si>
  <si>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</si>
  <si>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</si>
  <si>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COMPRA DIRECTA CON OFERTA ELECTRÓNICA (ART.43 LCE INCISO B)</t>
  </si>
  <si>
    <t xml:space="preserve">TOTAL DEL PROCESO </t>
  </si>
  <si>
    <t>Precio Unitario</t>
  </si>
  <si>
    <t xml:space="preserve">INNOVA OUTSOURCING SOCIEDAD ANÓNIMA </t>
  </si>
  <si>
    <t xml:space="preserve">TELEFONÍA </t>
  </si>
  <si>
    <t xml:space="preserve">COMUNICACIONES CELULARES SOCIEDAD ANÓNIMA </t>
  </si>
  <si>
    <t xml:space="preserve">TELECOMUNICACIONES DE GUATEMALA SOCIEDAD ANÓNIMA </t>
  </si>
  <si>
    <t xml:space="preserve">AGUA </t>
  </si>
  <si>
    <t xml:space="preserve">EMPRESA ELÉCTRICA DE GUATEMALA SOCIEDAD ANÓNIMA </t>
  </si>
  <si>
    <t xml:space="preserve">ENERGÍA ELÉCTRICA </t>
  </si>
  <si>
    <t xml:space="preserve">EMPRESA MUNICIPAL DE AGUA DE LA CIUDAD DE GUATEMALA </t>
  </si>
  <si>
    <t xml:space="preserve">Características del proveedor </t>
  </si>
  <si>
    <t xml:space="preserve">TECNICENTRO GRAND PRIX, SOCIEDAD ANÓNIMA </t>
  </si>
  <si>
    <t xml:space="preserve">MANTENIMIENTO Y REPARACIÓN DE MEDIOS DE TRANSPORTE </t>
  </si>
  <si>
    <t xml:space="preserve">ACCESORIOS Y REPUESTOS EN GENERAL </t>
  </si>
  <si>
    <t>DERECHOS DE BIENES INTANGIBLES</t>
  </si>
  <si>
    <t>Periodo del 01 al 31 de Agosto de 2021</t>
  </si>
  <si>
    <t xml:space="preserve">Servicio de mantenimiento mayor, cambio de pastillas delanteras, reempaque de tapa de válvulas y cambio de fajas para el vehículo tipo Pick Up, marca Toyota, Línea Hilux, color Blanco, modelo 2001, propiedad de la Secretaría de Inteligencia Estratégica del Estado.
</t>
  </si>
  <si>
    <t xml:space="preserve">GONZÁLEZ PÉREZ  RCARDO DAVE </t>
  </si>
  <si>
    <t xml:space="preserve">ÚTILES MENORES, SUMINISTROS E INSTRUMENTAL MÉDICO-QUIRÚRGICOS DE LABORATORIO Y CUIDADO DE LA SALUD </t>
  </si>
  <si>
    <t xml:space="preserve">RICOH DE GUATEMALA, SOCIEDAD ANÓIMA </t>
  </si>
  <si>
    <t xml:space="preserve">DI POWER, SOCIEDAD ANÓNIMA </t>
  </si>
  <si>
    <t xml:space="preserve">EQUIPO EDUCACIONAL, CULTURAL Y RECREATIVO </t>
  </si>
  <si>
    <t xml:space="preserve">CRÉDITO HIPOTECARIO NACIONAL DE GUATEMALA </t>
  </si>
  <si>
    <t xml:space="preserve">PRIMAS Y GASTOS DE SEGUROS Y FIANZAS </t>
  </si>
  <si>
    <t>Servicio de reparación a un elevador marca Dover modelo EF0565.</t>
  </si>
  <si>
    <t xml:space="preserve">ELEVACIONES TÉCNICAS, SOCIEDAD ANÓNIMA </t>
  </si>
  <si>
    <t xml:space="preserve">MANTENIMIENTO Y REPARACIÓN DE EDIFICIOS  </t>
  </si>
  <si>
    <t xml:space="preserve">Servicio de alcantarillado municipal de agua, correspondiente al mes de julio del año 2021. </t>
  </si>
  <si>
    <t xml:space="preserve">Servicio de energía eléctrica del contador F-88571,  correlativo No. 660109, correspondiente al mes de julio del año 2021. </t>
  </si>
  <si>
    <t xml:space="preserve">Servicio de telefonía fija, correspondiente al mes de julio de 2021. </t>
  </si>
  <si>
    <t>1 Servicio de seguro de protección para equipo de cómputo portátil, para 47 computadoras portátiles, propiedad de la Secretaría de Inteligencia Estratégica del Estado, ante cualquier riesgo o percance imprevisto</t>
  </si>
  <si>
    <t>Servicio de Enlace de Internet Primario y Redundante del periodo del 01 al 31 de julio 2021, utilizado en la Secretaría de Inteligencia Estratégica del Estado, el cual es necesario para el desarrollo de sus funciones</t>
  </si>
  <si>
    <t xml:space="preserve">Adquisición de 18,000 Mascarillas, anticontaminantes, si; filtro: triple; tipo: quirúrgica, para uso del personal de la Secretaría de Inteligencia Estratégica del Estado, en apego al protocolo de prevención ante COVID-19. </t>
  </si>
  <si>
    <t xml:space="preserve">MULTIPRODUCTOS HOSPITALARIOS E INDUSTRIALES, SOCIEDAD ANÓNIMA </t>
  </si>
  <si>
    <t xml:space="preserve">Servicio de telefonía móvil (90 líneas), correspondiente al período del 29 de junio al 28 de julio de 2021, utilizado por los funcionarios y servidores públicos de la SIE, para el desarrollo de sus funciones diarias. </t>
  </si>
  <si>
    <t>Adquisición de 1 Cilindro para impresora HP, la cual pertenece a la Dirección Estratégica Operacional de Secretaría de Inteligencia Estratégica del Estado.</t>
  </si>
  <si>
    <t xml:space="preserve">Servicio e suscripción de plataforma Zoom Video Webinar para 1 año, para el fortalecimiento de todo tipo de comunicación en la SIE y aportar a las medidas de prevención del protocolo establecido. </t>
  </si>
  <si>
    <t xml:space="preserve">Servicio de 9 suscripciones de plataforma Zoom Meetings Pro para 1 año ara el fortalecimiento de todo tipo de comunicación en la SIE y aportar a las medidas de prevención del protocolo establecido. </t>
  </si>
  <si>
    <t xml:space="preserve"> 1 Amplificador: Potencia 1000 vatios; señal: sonido, para conectar el equipo de audio y micrófonos de pedestal de la computadora ubicada en el 5to. Nivel de la Secretaría de Inteligencia Estratégica del Estado.</t>
  </si>
  <si>
    <t>Adquisición de 6 altavoz colgante para conectar el equipo de audio y micrófonos de pedestal de la computadora ubicada en el 5to. Nivel de la Secretaría de Inteligencia Estratégica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</si>
</sst>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color theme="0"/>
      <name val="Montserrat"/>
      <family val="3"/>
    </font>
    <font>
      <sz val="14"/>
      <color theme="1"/>
      <name val="Montserrat"/>
      <family val="3"/>
    </font>
    <font>
      <b/>
      <sz val="14"/>
      <name val="Montserrat"/>
      <family val="3"/>
    </font>
    <font>
      <b/>
      <sz val="14"/>
      <color theme="1"/>
      <name val="Montserrat"/>
      <family val="3"/>
    </font>
    <font>
      <sz val="10.5"/>
      <color theme="1"/>
      <name val="Arial"/>
      <family val="2"/>
    </font>
    <font>
      <sz val="12"/>
      <color theme="0"/>
      <name val="Montserrat"/>
      <family val="3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0" fontId="3" fillId="0" borderId="0" xfId="0" applyFont="1" applyAlignment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3" fontId="3" fillId="0" borderId="0" xfId="1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7" fillId="2" borderId="6" xfId="0" applyFont="1" applyFill="1" applyBorder="1" applyAlignment="1">
      <alignment horizontal="justify" vertical="justify"/>
    </xf>
    <xf numFmtId="0" fontId="12" fillId="2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justify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43" fontId="14" fillId="0" borderId="7" xfId="1" applyFont="1" applyBorder="1" applyAlignment="1">
      <alignment horizontal="right" vertical="center" wrapText="1"/>
    </xf>
    <xf numFmtId="43" fontId="14" fillId="0" borderId="7" xfId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justify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/>
    </xf>
    <xf numFmtId="0" fontId="16" fillId="0" borderId="15" xfId="0" applyFont="1" applyBorder="1" applyAlignment="1">
      <alignment horizontal="right" vertical="center"/>
    </xf>
    <xf numFmtId="43" fontId="16" fillId="0" borderId="7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43" fontId="14" fillId="0" borderId="7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justify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justify" vertical="center" wrapText="1"/>
    </xf>
    <xf numFmtId="43" fontId="14" fillId="4" borderId="7" xfId="1" applyFont="1" applyFill="1" applyBorder="1" applyAlignment="1">
      <alignment horizontal="right" vertical="center" wrapText="1"/>
    </xf>
    <xf numFmtId="43" fontId="14" fillId="4" borderId="7" xfId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justify" wrapText="1"/>
    </xf>
    <xf numFmtId="0" fontId="1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justify" vertical="center"/>
    </xf>
    <xf numFmtId="0" fontId="16" fillId="0" borderId="16" xfId="0" applyFont="1" applyBorder="1" applyAlignment="1">
      <alignment horizontal="right" vertical="center"/>
    </xf>
    <xf numFmtId="43" fontId="16" fillId="0" borderId="8" xfId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43" fontId="14" fillId="0" borderId="0" xfId="1" applyFont="1" applyAlignment="1">
      <alignment horizontal="center" vertical="center"/>
    </xf>
    <xf numFmtId="0" fontId="16" fillId="0" borderId="0" xfId="0" applyFont="1" applyAlignment="1">
      <alignment horizontal="justify" vertical="justify"/>
    </xf>
    <xf numFmtId="0" fontId="14" fillId="0" borderId="0" xfId="0" applyNumberFormat="1" applyFont="1" applyAlignment="1">
      <alignment horizontal="left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right" vertical="center"/>
    </xf>
    <xf numFmtId="43" fontId="16" fillId="0" borderId="2" xfId="1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justify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3" fontId="14" fillId="0" borderId="0" xfId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3" fontId="11" fillId="0" borderId="0" xfId="1" applyFont="1" applyAlignment="1">
      <alignment horizontal="left"/>
    </xf>
    <xf numFmtId="0" fontId="14" fillId="0" borderId="0" xfId="0" applyFont="1" applyAlignment="1">
      <alignment vertical="center" wrapText="1"/>
    </xf>
    <xf numFmtId="0" fontId="14" fillId="0" borderId="17" xfId="0" applyFont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center" vertical="center" wrapText="1"/>
    </xf>
    <xf numFmtId="43" fontId="14" fillId="0" borderId="20" xfId="1" applyFont="1" applyBorder="1" applyAlignment="1">
      <alignment horizontal="center" vertical="center" wrapText="1"/>
    </xf>
    <xf numFmtId="43" fontId="14" fillId="0" borderId="21" xfId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2679700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4" y="1013867"/>
          <a:ext cx="4382406" cy="1538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O43"/>
  <sheetViews>
    <sheetView tabSelected="1" topLeftCell="C1" zoomScale="75" zoomScaleNormal="75" workbookViewId="0">
      <selection activeCell="C15" sqref="C15"/>
    </sheetView>
  </sheetViews>
  <sheetFormatPr baseColWidth="10" defaultRowHeight="15" x14ac:dyDescent="0.2"/>
  <cols>
    <col min="1" max="1" width="6.7109375" style="4" customWidth="1"/>
    <col min="2" max="2" width="28.140625" style="4" customWidth="1"/>
    <col min="3" max="3" width="60.85546875" style="37" customWidth="1"/>
    <col min="4" max="4" width="14.5703125" style="4" customWidth="1"/>
    <col min="5" max="5" width="52.85546875" style="1" bestFit="1" customWidth="1"/>
    <col min="6" max="6" width="7.7109375" style="4" customWidth="1"/>
    <col min="7" max="7" width="33.28515625" style="36" customWidth="1"/>
    <col min="8" max="8" width="25.85546875" style="1" customWidth="1"/>
    <col min="9" max="9" width="25.7109375" style="5" customWidth="1"/>
    <col min="10" max="16384" width="11.42578125" style="1"/>
  </cols>
  <sheetData>
    <row r="6" spans="1:9" s="3" customFormat="1" x14ac:dyDescent="0.2">
      <c r="A6" s="6"/>
      <c r="B6" s="6"/>
      <c r="C6" s="37"/>
      <c r="D6" s="6"/>
      <c r="E6" s="6"/>
      <c r="F6" s="6"/>
      <c r="G6" s="33"/>
      <c r="H6" s="6"/>
      <c r="I6" s="6"/>
    </row>
    <row r="7" spans="1:9" s="3" customFormat="1" ht="21.75" x14ac:dyDescent="0.4">
      <c r="A7" s="119" t="s">
        <v>4</v>
      </c>
      <c r="B7" s="119"/>
      <c r="C7" s="119"/>
      <c r="D7" s="119"/>
      <c r="E7" s="119"/>
      <c r="F7" s="119"/>
      <c r="G7" s="119"/>
      <c r="H7" s="119"/>
      <c r="I7" s="119"/>
    </row>
    <row r="8" spans="1:9" s="3" customFormat="1" ht="21.75" x14ac:dyDescent="0.4">
      <c r="A8" s="119" t="s">
        <v>5</v>
      </c>
      <c r="B8" s="119"/>
      <c r="C8" s="119"/>
      <c r="D8" s="119"/>
      <c r="E8" s="119"/>
      <c r="F8" s="119"/>
      <c r="G8" s="119"/>
      <c r="H8" s="119"/>
      <c r="I8" s="119"/>
    </row>
    <row r="9" spans="1:9" s="3" customFormat="1" ht="21.75" x14ac:dyDescent="0.4">
      <c r="A9" s="124" t="s">
        <v>6</v>
      </c>
      <c r="B9" s="124"/>
      <c r="C9" s="124"/>
      <c r="D9" s="124"/>
      <c r="E9" s="124"/>
      <c r="F9" s="124"/>
      <c r="G9" s="124"/>
      <c r="H9" s="124"/>
      <c r="I9" s="124"/>
    </row>
    <row r="10" spans="1:9" s="3" customFormat="1" ht="21.75" x14ac:dyDescent="0.2">
      <c r="A10" s="125" t="s">
        <v>33</v>
      </c>
      <c r="B10" s="125"/>
      <c r="C10" s="125"/>
      <c r="D10" s="125"/>
      <c r="E10" s="125"/>
      <c r="F10" s="125"/>
      <c r="G10" s="125"/>
      <c r="H10" s="125"/>
      <c r="I10" s="125"/>
    </row>
    <row r="11" spans="1:9" s="3" customFormat="1" ht="21.75" x14ac:dyDescent="0.2">
      <c r="A11" s="125" t="s">
        <v>12</v>
      </c>
      <c r="B11" s="125"/>
      <c r="C11" s="125"/>
      <c r="D11" s="125"/>
      <c r="E11" s="125" t="s">
        <v>12</v>
      </c>
      <c r="F11" s="125"/>
      <c r="G11" s="125"/>
      <c r="H11" s="125"/>
      <c r="I11" s="125"/>
    </row>
    <row r="12" spans="1:9" s="3" customFormat="1" ht="21.75" x14ac:dyDescent="0.2">
      <c r="A12" s="126" t="s">
        <v>9</v>
      </c>
      <c r="B12" s="126"/>
      <c r="C12" s="126"/>
      <c r="D12" s="126"/>
      <c r="E12" s="126" t="s">
        <v>13</v>
      </c>
      <c r="F12" s="126"/>
      <c r="G12" s="126"/>
      <c r="H12" s="126"/>
      <c r="I12" s="126"/>
    </row>
    <row r="13" spans="1:9" ht="15" customHeight="1" thickBot="1" x14ac:dyDescent="0.4">
      <c r="A13" s="19"/>
      <c r="B13" s="20"/>
      <c r="C13" s="40"/>
      <c r="D13" s="19"/>
      <c r="E13" s="21"/>
      <c r="F13" s="19"/>
      <c r="G13" s="34"/>
      <c r="H13" s="21"/>
      <c r="I13" s="22"/>
    </row>
    <row r="14" spans="1:9" s="2" customFormat="1" ht="65.25" customHeight="1" x14ac:dyDescent="0.2">
      <c r="A14" s="42" t="s">
        <v>2</v>
      </c>
      <c r="B14" s="23" t="s">
        <v>3</v>
      </c>
      <c r="C14" s="41" t="s">
        <v>8</v>
      </c>
      <c r="D14" s="24" t="s">
        <v>7</v>
      </c>
      <c r="E14" s="24" t="s">
        <v>28</v>
      </c>
      <c r="F14" s="122" t="s">
        <v>1</v>
      </c>
      <c r="G14" s="123"/>
      <c r="H14" s="25" t="s">
        <v>19</v>
      </c>
      <c r="I14" s="26" t="s">
        <v>0</v>
      </c>
    </row>
    <row r="15" spans="1:9" s="2" customFormat="1" ht="94.5" customHeight="1" x14ac:dyDescent="0.2">
      <c r="A15" s="43">
        <v>1</v>
      </c>
      <c r="B15" s="44" t="s">
        <v>14</v>
      </c>
      <c r="C15" s="45" t="s">
        <v>34</v>
      </c>
      <c r="D15" s="46">
        <v>1176250</v>
      </c>
      <c r="E15" s="47" t="s">
        <v>29</v>
      </c>
      <c r="F15" s="48">
        <v>165</v>
      </c>
      <c r="G15" s="49" t="s">
        <v>30</v>
      </c>
      <c r="H15" s="50">
        <v>3123</v>
      </c>
      <c r="I15" s="51">
        <v>3123</v>
      </c>
    </row>
    <row r="16" spans="1:9" s="2" customFormat="1" ht="94.5" customHeight="1" x14ac:dyDescent="0.2">
      <c r="A16" s="43">
        <v>2</v>
      </c>
      <c r="B16" s="44" t="s">
        <v>14</v>
      </c>
      <c r="C16" s="105" t="s">
        <v>53</v>
      </c>
      <c r="D16" s="46">
        <v>5899869</v>
      </c>
      <c r="E16" s="47" t="s">
        <v>35</v>
      </c>
      <c r="F16" s="48">
        <v>298</v>
      </c>
      <c r="G16" s="49" t="s">
        <v>31</v>
      </c>
      <c r="H16" s="50">
        <v>1090</v>
      </c>
      <c r="I16" s="51">
        <v>1090</v>
      </c>
    </row>
    <row r="17" spans="1:93" s="2" customFormat="1" ht="94.5" customHeight="1" x14ac:dyDescent="0.2">
      <c r="A17" s="43">
        <v>3</v>
      </c>
      <c r="B17" s="44" t="s">
        <v>14</v>
      </c>
      <c r="C17" s="105" t="s">
        <v>50</v>
      </c>
      <c r="D17" s="46">
        <v>64186059</v>
      </c>
      <c r="E17" s="47" t="s">
        <v>51</v>
      </c>
      <c r="F17" s="48">
        <v>295</v>
      </c>
      <c r="G17" s="49" t="s">
        <v>36</v>
      </c>
      <c r="H17" s="50">
        <v>0.24</v>
      </c>
      <c r="I17" s="51">
        <v>4320</v>
      </c>
    </row>
    <row r="18" spans="1:93" s="2" customFormat="1" ht="94.5" customHeight="1" x14ac:dyDescent="0.2">
      <c r="A18" s="127">
        <v>4</v>
      </c>
      <c r="B18" s="111" t="s">
        <v>14</v>
      </c>
      <c r="C18" s="105" t="s">
        <v>55</v>
      </c>
      <c r="D18" s="113">
        <v>4925343</v>
      </c>
      <c r="E18" s="115" t="s">
        <v>37</v>
      </c>
      <c r="F18" s="117">
        <v>158</v>
      </c>
      <c r="G18" s="111" t="s">
        <v>32</v>
      </c>
      <c r="H18" s="50">
        <v>1304.5</v>
      </c>
      <c r="I18" s="109">
        <f>(H18*9)+H19</f>
        <v>17714.239999999998</v>
      </c>
    </row>
    <row r="19" spans="1:93" s="2" customFormat="1" ht="94.5" customHeight="1" x14ac:dyDescent="0.2">
      <c r="A19" s="128"/>
      <c r="B19" s="112"/>
      <c r="C19" s="107" t="s">
        <v>54</v>
      </c>
      <c r="D19" s="114"/>
      <c r="E19" s="116"/>
      <c r="F19" s="118"/>
      <c r="G19" s="112"/>
      <c r="H19" s="50">
        <v>5973.74</v>
      </c>
      <c r="I19" s="110"/>
    </row>
    <row r="20" spans="1:93" s="2" customFormat="1" ht="94.5" customHeight="1" x14ac:dyDescent="0.2">
      <c r="A20" s="108"/>
      <c r="B20" s="111" t="s">
        <v>14</v>
      </c>
      <c r="C20" s="107" t="s">
        <v>57</v>
      </c>
      <c r="D20" s="113">
        <v>93191634</v>
      </c>
      <c r="E20" s="115" t="s">
        <v>38</v>
      </c>
      <c r="F20" s="117">
        <v>324</v>
      </c>
      <c r="G20" s="111" t="s">
        <v>39</v>
      </c>
      <c r="H20" s="50">
        <v>1319</v>
      </c>
      <c r="I20" s="109">
        <f>(H20*6)+H21</f>
        <v>15543</v>
      </c>
    </row>
    <row r="21" spans="1:93" s="2" customFormat="1" ht="94.5" customHeight="1" x14ac:dyDescent="0.2">
      <c r="A21" s="43">
        <v>5</v>
      </c>
      <c r="B21" s="112"/>
      <c r="C21" s="107" t="s">
        <v>56</v>
      </c>
      <c r="D21" s="114"/>
      <c r="E21" s="116"/>
      <c r="F21" s="118"/>
      <c r="G21" s="112"/>
      <c r="H21" s="50">
        <v>7629</v>
      </c>
      <c r="I21" s="110"/>
    </row>
    <row r="22" spans="1:93" ht="94.5" customHeight="1" x14ac:dyDescent="0.25">
      <c r="A22" s="43">
        <v>6</v>
      </c>
      <c r="B22" s="44" t="s">
        <v>14</v>
      </c>
      <c r="C22" s="105" t="s">
        <v>48</v>
      </c>
      <c r="D22" s="46">
        <v>330388</v>
      </c>
      <c r="E22" s="52" t="s">
        <v>40</v>
      </c>
      <c r="F22" s="48">
        <v>191</v>
      </c>
      <c r="G22" s="49" t="s">
        <v>41</v>
      </c>
      <c r="H22" s="51">
        <v>21651.96</v>
      </c>
      <c r="I22" s="51">
        <v>21651.96</v>
      </c>
      <c r="J22" s="9"/>
      <c r="K22" s="10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93" ht="27" customHeight="1" x14ac:dyDescent="0.2">
      <c r="A23" s="120"/>
      <c r="B23" s="121"/>
      <c r="C23" s="53"/>
      <c r="D23" s="46"/>
      <c r="E23" s="54" t="s">
        <v>18</v>
      </c>
      <c r="F23" s="46"/>
      <c r="G23" s="55" t="s">
        <v>10</v>
      </c>
      <c r="H23" s="56"/>
      <c r="I23" s="57">
        <f>SUM(I15:I22)</f>
        <v>63442.2</v>
      </c>
      <c r="J23" s="9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93" ht="93" customHeight="1" x14ac:dyDescent="0.2">
      <c r="A24" s="58">
        <v>7</v>
      </c>
      <c r="B24" s="59" t="s">
        <v>17</v>
      </c>
      <c r="C24" s="104" t="s">
        <v>42</v>
      </c>
      <c r="D24" s="46">
        <v>34584072</v>
      </c>
      <c r="E24" s="61" t="s">
        <v>43</v>
      </c>
      <c r="F24" s="46">
        <v>171</v>
      </c>
      <c r="G24" s="49" t="s">
        <v>44</v>
      </c>
      <c r="H24" s="62">
        <v>45650</v>
      </c>
      <c r="I24" s="62">
        <v>45650</v>
      </c>
      <c r="J24" s="9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93" ht="93" customHeight="1" x14ac:dyDescent="0.2">
      <c r="A25" s="63">
        <v>8</v>
      </c>
      <c r="B25" s="59" t="s">
        <v>17</v>
      </c>
      <c r="C25" s="60" t="s">
        <v>49</v>
      </c>
      <c r="D25" s="59">
        <v>64439852</v>
      </c>
      <c r="E25" s="61" t="s">
        <v>20</v>
      </c>
      <c r="F25" s="46">
        <v>113</v>
      </c>
      <c r="G25" s="49" t="s">
        <v>21</v>
      </c>
      <c r="H25" s="50">
        <v>11000</v>
      </c>
      <c r="I25" s="51">
        <v>11000</v>
      </c>
      <c r="J25" s="9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93" ht="26.25" customHeight="1" x14ac:dyDescent="0.2">
      <c r="A26" s="63"/>
      <c r="B26" s="59"/>
      <c r="C26" s="64"/>
      <c r="D26" s="59"/>
      <c r="E26" s="54" t="s">
        <v>18</v>
      </c>
      <c r="F26" s="46"/>
      <c r="G26" s="55" t="s">
        <v>10</v>
      </c>
      <c r="H26" s="56"/>
      <c r="I26" s="57">
        <f>SUM(I24:I25)</f>
        <v>56650</v>
      </c>
      <c r="J26" s="9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93" s="7" customFormat="1" ht="93" customHeight="1" x14ac:dyDescent="0.2">
      <c r="A27" s="65">
        <v>9</v>
      </c>
      <c r="B27" s="66" t="s">
        <v>16</v>
      </c>
      <c r="C27" s="106" t="s">
        <v>52</v>
      </c>
      <c r="D27" s="66">
        <v>5498104</v>
      </c>
      <c r="E27" s="67" t="s">
        <v>22</v>
      </c>
      <c r="F27" s="68">
        <v>113</v>
      </c>
      <c r="G27" s="69" t="s">
        <v>21</v>
      </c>
      <c r="H27" s="70">
        <v>28900</v>
      </c>
      <c r="I27" s="71">
        <v>28900</v>
      </c>
      <c r="J27" s="14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</row>
    <row r="28" spans="1:93" ht="26.25" customHeight="1" x14ac:dyDescent="0.2">
      <c r="A28" s="63"/>
      <c r="B28" s="59"/>
      <c r="C28" s="64"/>
      <c r="D28" s="59"/>
      <c r="E28" s="54" t="s">
        <v>18</v>
      </c>
      <c r="F28" s="46"/>
      <c r="G28" s="55" t="s">
        <v>10</v>
      </c>
      <c r="H28" s="56"/>
      <c r="I28" s="57">
        <f>SUM(I27:I27)</f>
        <v>28900</v>
      </c>
      <c r="J28" s="9"/>
      <c r="K28" s="1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93" ht="94.5" customHeight="1" x14ac:dyDescent="0.2">
      <c r="A29" s="63">
        <v>10</v>
      </c>
      <c r="B29" s="59" t="s">
        <v>15</v>
      </c>
      <c r="C29" s="60" t="s">
        <v>45</v>
      </c>
      <c r="D29" s="59">
        <v>3306518</v>
      </c>
      <c r="E29" s="61" t="s">
        <v>27</v>
      </c>
      <c r="F29" s="46">
        <v>112</v>
      </c>
      <c r="G29" s="49" t="s">
        <v>24</v>
      </c>
      <c r="H29" s="50">
        <v>5453.52</v>
      </c>
      <c r="I29" s="51">
        <v>5453.52</v>
      </c>
      <c r="J29" s="9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93" ht="94.5" customHeight="1" x14ac:dyDescent="0.2">
      <c r="A30" s="63">
        <v>11</v>
      </c>
      <c r="B30" s="59" t="s">
        <v>15</v>
      </c>
      <c r="C30" s="60" t="s">
        <v>46</v>
      </c>
      <c r="D30" s="59">
        <v>326445</v>
      </c>
      <c r="E30" s="61" t="s">
        <v>25</v>
      </c>
      <c r="F30" s="46">
        <v>111</v>
      </c>
      <c r="G30" s="49" t="s">
        <v>26</v>
      </c>
      <c r="H30" s="50">
        <v>24216.45</v>
      </c>
      <c r="I30" s="51">
        <v>24216.45</v>
      </c>
      <c r="J30" s="9"/>
      <c r="K30" s="13"/>
      <c r="L30" s="17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93" ht="94.5" customHeight="1" x14ac:dyDescent="0.2">
      <c r="A31" s="72">
        <v>12</v>
      </c>
      <c r="B31" s="59" t="s">
        <v>15</v>
      </c>
      <c r="C31" s="73" t="s">
        <v>47</v>
      </c>
      <c r="D31" s="46">
        <v>9929290</v>
      </c>
      <c r="E31" s="61" t="s">
        <v>23</v>
      </c>
      <c r="F31" s="46">
        <v>113</v>
      </c>
      <c r="G31" s="49" t="s">
        <v>21</v>
      </c>
      <c r="H31" s="50">
        <v>1237.5</v>
      </c>
      <c r="I31" s="51">
        <v>1237.5</v>
      </c>
      <c r="J31" s="9"/>
      <c r="K31" s="13"/>
      <c r="L31" s="1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93" ht="26.25" customHeight="1" thickBot="1" x14ac:dyDescent="0.25">
      <c r="A32" s="74"/>
      <c r="B32" s="75"/>
      <c r="C32" s="76"/>
      <c r="D32" s="75"/>
      <c r="E32" s="77" t="s">
        <v>18</v>
      </c>
      <c r="F32" s="78"/>
      <c r="G32" s="79" t="s">
        <v>10</v>
      </c>
      <c r="H32" s="80"/>
      <c r="I32" s="81">
        <f>SUM(I29:I31)</f>
        <v>30907.47</v>
      </c>
      <c r="J32" s="9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6.5" thickBot="1" x14ac:dyDescent="0.35">
      <c r="A33" s="82"/>
      <c r="B33" s="82"/>
      <c r="C33" s="83"/>
      <c r="D33" s="84"/>
      <c r="E33" s="85"/>
      <c r="F33" s="84"/>
      <c r="G33" s="86"/>
      <c r="H33" s="87"/>
      <c r="I33" s="88"/>
      <c r="J33" s="9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6.5" thickBot="1" x14ac:dyDescent="0.35">
      <c r="A34" s="82"/>
      <c r="B34" s="82"/>
      <c r="C34" s="89"/>
      <c r="D34" s="84"/>
      <c r="E34" s="90"/>
      <c r="F34" s="84"/>
      <c r="G34" s="91" t="s">
        <v>11</v>
      </c>
      <c r="H34" s="92"/>
      <c r="I34" s="93">
        <f>SUM(I23)+(I26)+(I28)+(I32)</f>
        <v>179899.67</v>
      </c>
      <c r="J34" s="9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6.5" x14ac:dyDescent="0.3">
      <c r="A35" s="82"/>
      <c r="B35" s="82"/>
      <c r="C35" s="94"/>
      <c r="D35" s="84"/>
      <c r="E35" s="95"/>
      <c r="F35" s="84"/>
      <c r="G35" s="86"/>
      <c r="H35" s="96"/>
      <c r="I35" s="97"/>
      <c r="J35" s="1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x14ac:dyDescent="0.3">
      <c r="A36" s="98"/>
      <c r="B36" s="98"/>
      <c r="C36" s="94"/>
      <c r="D36" s="84"/>
      <c r="E36" s="99"/>
      <c r="F36" s="84"/>
      <c r="G36" s="86"/>
      <c r="H36" s="96"/>
      <c r="I36" s="9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x14ac:dyDescent="0.2">
      <c r="A37" s="27"/>
      <c r="B37" s="27"/>
      <c r="C37" s="38"/>
      <c r="D37" s="100"/>
      <c r="E37" s="101"/>
      <c r="F37" s="100"/>
      <c r="G37" s="35"/>
      <c r="H37" s="102"/>
      <c r="I37" s="10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x14ac:dyDescent="0.2">
      <c r="A38" s="30"/>
      <c r="B38" s="30"/>
      <c r="D38" s="30"/>
      <c r="E38" s="3"/>
      <c r="F38" s="30"/>
      <c r="G38" s="33"/>
      <c r="H38" s="31"/>
      <c r="I38" s="32"/>
    </row>
    <row r="39" spans="1:23" x14ac:dyDescent="0.2">
      <c r="A39" s="30"/>
      <c r="B39" s="30"/>
      <c r="D39" s="30"/>
      <c r="E39" s="3"/>
      <c r="F39" s="30"/>
      <c r="G39" s="33"/>
      <c r="H39" s="31"/>
      <c r="I39" s="32"/>
    </row>
    <row r="40" spans="1:23" x14ac:dyDescent="0.2">
      <c r="A40" s="30"/>
      <c r="B40" s="30"/>
      <c r="D40" s="30"/>
      <c r="E40" s="3"/>
      <c r="F40" s="30"/>
      <c r="G40" s="33"/>
      <c r="H40" s="3"/>
      <c r="I40" s="32"/>
    </row>
    <row r="41" spans="1:23" x14ac:dyDescent="0.2">
      <c r="A41" s="30"/>
      <c r="B41" s="30"/>
      <c r="D41" s="30"/>
      <c r="E41" s="3"/>
      <c r="F41" s="30"/>
      <c r="G41" s="33"/>
      <c r="H41" s="3"/>
      <c r="I41" s="32"/>
    </row>
    <row r="42" spans="1:23" ht="14.25" x14ac:dyDescent="0.2">
      <c r="A42" s="27"/>
      <c r="B42" s="27"/>
      <c r="C42" s="38"/>
      <c r="D42" s="27"/>
      <c r="E42" s="28"/>
      <c r="F42" s="27"/>
      <c r="G42" s="35"/>
      <c r="H42" s="28"/>
      <c r="I42" s="29"/>
    </row>
    <row r="43" spans="1:23" ht="14.25" x14ac:dyDescent="0.2">
      <c r="C43" s="39"/>
    </row>
  </sheetData>
  <autoFilter ref="A14:I14">
    <filterColumn colId="5" showButton="0"/>
  </autoFilter>
  <mergeCells count="21">
    <mergeCell ref="A7:I7"/>
    <mergeCell ref="A23:B23"/>
    <mergeCell ref="F14:G14"/>
    <mergeCell ref="A8:I8"/>
    <mergeCell ref="A9:I9"/>
    <mergeCell ref="A10:I10"/>
    <mergeCell ref="A11:I11"/>
    <mergeCell ref="A12:I12"/>
    <mergeCell ref="B18:B19"/>
    <mergeCell ref="A18:A19"/>
    <mergeCell ref="D18:D19"/>
    <mergeCell ref="F18:F19"/>
    <mergeCell ref="G18:G19"/>
    <mergeCell ref="I18:I19"/>
    <mergeCell ref="E18:E19"/>
    <mergeCell ref="I20:I21"/>
    <mergeCell ref="B20:B21"/>
    <mergeCell ref="D20:D21"/>
    <mergeCell ref="E20:E21"/>
    <mergeCell ref="F20:F21"/>
    <mergeCell ref="G20:G21"/>
  </mergeCells>
  <pageMargins left="0.86614173228346458" right="0.6692913385826772" top="0.59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2021-09-02T15:02:04Z</cp:lastPrinted>
  <dcterms:created xsi:type="dcterms:W3CDTF">2018-07-04T14:55:56Z</dcterms:created>
  <dcterms:modified xsi:type="dcterms:W3CDTF">2021-09-03T20:29:20Z</dcterms:modified>
</cp:coreProperties>
</file>