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ONTRATACIONES Y ADQUISICIONES\ARCHIVO 2020\Reportes\INFORMACIÓN PÚBLICA\SEPTIEMBRE\"/>
    </mc:Choice>
  </mc:AlternateContent>
  <bookViews>
    <workbookView xWindow="0" yWindow="0" windowWidth="20490" windowHeight="7620"/>
  </bookViews>
  <sheets>
    <sheet name="Hoja1" sheetId="1" r:id="rId1"/>
  </sheets>
  <definedNames>
    <definedName name="_xlnm._FilterDatabase" localSheetId="0" hidden="1">Hoja1!$A$9:$H$9</definedName>
    <definedName name="_xlnm.Print_Area" localSheetId="0">Hoja1!$A$1:$H$31</definedName>
    <definedName name="_xlnm.Print_Titles" localSheetId="0">Hoja1!$9:$9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H20" i="1" l="1"/>
  <c r="H29" i="1"/>
  <c r="H25" i="1"/>
  <c r="H31" i="1" l="1"/>
  <c r="A26" i="1"/>
  <c r="A27" i="1" s="1"/>
  <c r="A28" i="1" s="1"/>
  <c r="A11" i="1"/>
  <c r="A12" i="1" s="1"/>
  <c r="A13" i="1" s="1"/>
  <c r="A14" i="1" l="1"/>
  <c r="A17" i="1" l="1"/>
  <c r="A18" i="1" s="1"/>
  <c r="A21" i="1" s="1"/>
  <c r="A22" i="1" s="1"/>
</calcChain>
</file>

<file path=xl/sharedStrings.xml><?xml version="1.0" encoding="utf-8"?>
<sst xmlns="http://schemas.openxmlformats.org/spreadsheetml/2006/main" count="78" uniqueCount="52">
  <si>
    <t>Proveedor</t>
  </si>
  <si>
    <t>Monto</t>
  </si>
  <si>
    <t>Renglón presupuestario</t>
  </si>
  <si>
    <t>TELEFONÍA</t>
  </si>
  <si>
    <t>No.</t>
  </si>
  <si>
    <t xml:space="preserve">       Modalidad   de 
compra</t>
  </si>
  <si>
    <t>Información de Oficio</t>
  </si>
  <si>
    <t>Ley de Acceso a la Información - Art 10 Numeral 11</t>
  </si>
  <si>
    <t>INFORMACIÓN DE PROCESOS DE CONTRATACIONES</t>
  </si>
  <si>
    <t>NIT</t>
  </si>
  <si>
    <t>Descripción</t>
  </si>
  <si>
    <t>ENTIDAD 11130016</t>
  </si>
  <si>
    <t>Total Proceso</t>
  </si>
  <si>
    <t>Total Entidad:</t>
  </si>
  <si>
    <t>Valores expresados en Quetzales</t>
  </si>
  <si>
    <t>Periodo del 01 al 31 de agosto de 2018</t>
  </si>
  <si>
    <t>COMPRA DE BAJA CUANTÍA (ART.43 INCISO A)</t>
  </si>
  <si>
    <t>PROCEDIMIENTOS REGULADOS POR EL ARTÍCULO 44 LCE (CASOS DE EXCEPCIÓN)</t>
  </si>
  <si>
    <t>COTIZACIÓN (ART.38 LCE)</t>
  </si>
  <si>
    <t>AGUA</t>
  </si>
  <si>
    <t xml:space="preserve">TELEFONÍA </t>
  </si>
  <si>
    <t>DERECHOS DE BIENES INTANGIBLES</t>
  </si>
  <si>
    <t>MANTENIMIENTO Y REPARACIÓN DE EDIFICIOS</t>
  </si>
  <si>
    <t xml:space="preserve"> </t>
  </si>
  <si>
    <t>MANTENIMIENTO Y REPARACIÓN DE MEDIOS DE TRANSPORTE</t>
  </si>
  <si>
    <t>ENERGÍA ELÉCTRICA</t>
  </si>
  <si>
    <t>NAVEGA.COM SOCIEDAD ANÓNIMA.</t>
  </si>
  <si>
    <t>COMUNICACIONES CELULARES, SOCIEDAD ANÓNIMA.</t>
  </si>
  <si>
    <t>THYSSENKRUPP ELEVADORES, SOCIEDAD ANÓNIMA.</t>
  </si>
  <si>
    <t>TECNICENTRO GRAND PRIX SOCIEDAD ANÓNIMA.</t>
  </si>
  <si>
    <t>CLARO GUATEMALA, SOCIEDAD ANÓNIMA.</t>
  </si>
  <si>
    <t>Servicio de mantenimiento menor, cambio de clutch y torno de volante, lo solicitado se utilizará para el vehículo tipo Automóvil, marca Toyota, línea Yaris, color Súper Blanco II, modelo 2014, propiedad de la SIE.</t>
  </si>
  <si>
    <t>Servicio de mantenimiento preventivo a los elevadores marca DOVER EF0564 y EF0565, ubicados en el edificio de la Secretaría de Inteligencia Estratégica del Estado, correspondientes al mes de septiembre de 2020.</t>
  </si>
  <si>
    <t>Servicio de enlace de Internet con 12MB de ancho de banda y 10 IP's públicas, correspondiente al período del 01 al 30 de septiembre del 2020, para utilizarse por el personal que labora en las instalaciones de la Secretaría de Inteligencia Estratégica del Estado.</t>
  </si>
  <si>
    <t>Servicio de telefonía móvil (79 Líneas), correspondiente al período del 18 de agosto al 17 de septiembre del 2020, el cual fue utilizado por los funcionarios y servidores públicos que laboran en la Secretaría de Inteligencia Estratégica del Estado, para el desarrollo de sus funciones diarias.</t>
  </si>
  <si>
    <t>NEGOCIACIONES ENTRE ENTIDADES PÚBLICAS (ART.2 LCE)</t>
  </si>
  <si>
    <t>PRIMAS Y GASTOS DE SEGUROS Y
FIANZAS</t>
  </si>
  <si>
    <t>Servicio de alcantarillado municipal de agua, para uso del edificio de la Secretaría de  Inteligencia Estratégica del Estado, correspondiente al mes de agosto del 2020.</t>
  </si>
  <si>
    <t>Servicio de energía eléctrica del contador F-88571, correlativo No. 660109, del edificio de la  Secretaría de Inteligencia Estratégica del Estado, correspondiente al mes de agosto del 2020</t>
  </si>
  <si>
    <t>Servicio de telefonía fija, correspondiente al mes de agosto de 2020, utilizado en la Secretaría  de Inteligencia Estratégica del Estado</t>
  </si>
  <si>
    <t>Servicio de reparación por cambio de depósito auxiliar de radiador, lo solicitado será utilizado para el vehículo tipo Automóvil, marca Chevrolet, Línea Aveo LS, color Negro Grafito Metálico, modelo 2013, propiedad de SIE</t>
  </si>
  <si>
    <t>Contratación de seguro para el ramo de los vehículos de la Secretaría de Inteligencia Estratégica del Estado.</t>
  </si>
  <si>
    <t>Periodo del 01 al 30 de Septiembre de 2020</t>
  </si>
  <si>
    <t>Servicio de mantenimiento menor, cambio de empaque de tapadera de válvulas y cambio de bomba central de frenos, lo solicitado será utilizado para el vehículo tipo Pick Up, marca Toyota, línea Hilux, color Blanco, modelo 2001, propiedad de SIE</t>
  </si>
  <si>
    <t>Adquisición de 53 Licencias de Microsoft Office 365 Business Essentials, lo solicitado es para fortalecer la comunicación, la productividad y el desarrollo de reuniones de trabajo virtuales y teletrabajo con personal de SIE, para aportar medidas de prevención del protocolo establecido</t>
  </si>
  <si>
    <t>GBM DE GUATEMALA, SOCIEDAD ANÓNIMA</t>
  </si>
  <si>
    <t>TECNICENTRO GRAND PRIX, SOCIEDAD ANÓNIMA</t>
  </si>
  <si>
    <t>Servicio de enlace de Internet con 45Mbps de ancho de banda, dividido en 2 enlaces, del período del 01 al 31 de agosto de 2020, utilizado por el personal que labora en las instalaciones de la Secretaría de Inteligencia Estratégica del Estado.</t>
  </si>
  <si>
    <t>CRÉDITO HIPOTECARIO NACIONAL DE GUATEMALA</t>
  </si>
  <si>
    <t>EMPRESA MUNICIPAL DE AGUA DE LA CIUDAD DE GUATEMALA</t>
  </si>
  <si>
    <t>EMPRESA ELÉCTRICA DE GUATEMALA, SOCIEDAD ANÓNIMA</t>
  </si>
  <si>
    <t>TELECOMUNICACIONES DE GUATEMALA, SOCIEDAD ANÓNIMA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</si>
</sst>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font>
      <sz val="11"/>
      <color theme="1"/>
      <name val="Calibri"/>
      <family val="2"/>
      <scheme val="minor"/>
    </font>
    <font>
      <sz val="11"/>
      <color theme="1"/>
      <name val="Calibri"/>
      <family val="2"/>
      <scheme val="minor"/>
    </font>
    <font>
      <sz val="12"/>
      <color theme="1"/>
      <name val="Monserat"/>
    </font>
    <font>
      <b/>
      <sz val="12"/>
      <color theme="1"/>
      <name val="Monserat"/>
    </font>
    <font>
      <sz val="11"/>
      <color theme="1"/>
      <name val="Monserat"/>
    </font>
    <font>
      <b/>
      <sz val="11"/>
      <color theme="1"/>
      <name val="Monserat"/>
    </font>
    <font>
      <sz val="11"/>
      <color theme="1"/>
      <name val="Montserrat"/>
      <family val="3"/>
    </font>
    <font>
      <sz val="12"/>
      <color theme="1"/>
      <name val="Montserrat"/>
      <family val="3"/>
    </font>
    <font>
      <b/>
      <sz val="12"/>
      <color theme="1"/>
      <name val="Montserrat"/>
      <family val="3"/>
    </font>
    <font>
      <sz val="12"/>
      <color indexed="8"/>
      <name val="Montserrat"/>
      <family val="3"/>
    </font>
    <font>
      <b/>
      <sz val="12"/>
      <color indexed="8"/>
      <name val="Montserrat"/>
      <family val="3"/>
    </font>
    <font>
      <sz val="11"/>
      <color indexed="8"/>
      <name val="Montserrat"/>
      <family val="3"/>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0" borderId="0" xfId="0" applyFont="1" applyAlignment="1"/>
    <xf numFmtId="0" fontId="2" fillId="0" borderId="0" xfId="0" applyFont="1" applyAlignment="1">
      <alignment vertical="center"/>
    </xf>
    <xf numFmtId="0" fontId="2" fillId="0" borderId="0" xfId="0" applyFont="1"/>
    <xf numFmtId="0" fontId="3" fillId="2" borderId="4" xfId="0" applyFont="1" applyFill="1" applyBorder="1" applyAlignment="1">
      <alignment horizontal="center" vertical="center"/>
    </xf>
    <xf numFmtId="0" fontId="2" fillId="0" borderId="0" xfId="0" applyFont="1" applyAlignment="1">
      <alignment horizontal="center" vertical="center"/>
    </xf>
    <xf numFmtId="43" fontId="2" fillId="0" borderId="0" xfId="1" applyFont="1"/>
    <xf numFmtId="0" fontId="3" fillId="2" borderId="4" xfId="0" applyFont="1" applyFill="1" applyBorder="1" applyAlignment="1">
      <alignment horizontal="center" vertical="center" wrapText="1"/>
    </xf>
    <xf numFmtId="43" fontId="3" fillId="2" borderId="7" xfId="1" applyFont="1" applyFill="1" applyBorder="1" applyAlignment="1">
      <alignment horizontal="center" vertical="center"/>
    </xf>
    <xf numFmtId="43" fontId="2" fillId="0" borderId="0" xfId="0" applyNumberFormat="1" applyFont="1"/>
    <xf numFmtId="0" fontId="3" fillId="0" borderId="0" xfId="0" applyFont="1" applyBorder="1" applyAlignment="1">
      <alignment horizontal="center" vertical="center" wrapText="1"/>
    </xf>
    <xf numFmtId="0" fontId="4" fillId="0" borderId="0" xfId="0" applyFont="1" applyAlignment="1"/>
    <xf numFmtId="0" fontId="4" fillId="0" borderId="0" xfId="0" applyFont="1" applyAlignment="1">
      <alignment horizontal="center" vertical="center"/>
    </xf>
    <xf numFmtId="0" fontId="5" fillId="2" borderId="6" xfId="0" applyFont="1" applyFill="1" applyBorder="1" applyAlignment="1">
      <alignment horizontal="center" vertical="center" wrapText="1"/>
    </xf>
    <xf numFmtId="0" fontId="2" fillId="0" borderId="0" xfId="0" applyFont="1" applyFill="1"/>
    <xf numFmtId="0" fontId="2" fillId="0" borderId="0" xfId="0" applyFont="1" applyAlignment="1">
      <alignment vertical="center" wrapText="1"/>
    </xf>
    <xf numFmtId="0" fontId="3"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Border="1" applyAlignment="1">
      <alignment vertical="center" wrapText="1"/>
    </xf>
    <xf numFmtId="43" fontId="7" fillId="3" borderId="1" xfId="1" applyFont="1" applyFill="1" applyBorder="1" applyAlignment="1">
      <alignment horizontal="justify" vertical="center"/>
    </xf>
    <xf numFmtId="0" fontId="7" fillId="0" borderId="1" xfId="0" applyFont="1" applyBorder="1" applyAlignment="1">
      <alignment horizontal="left" vertical="center" wrapText="1"/>
    </xf>
    <xf numFmtId="0" fontId="7" fillId="0" borderId="1" xfId="0" applyFont="1" applyBorder="1" applyAlignment="1">
      <alignment vertical="center"/>
    </xf>
    <xf numFmtId="4" fontId="7" fillId="3" borderId="1" xfId="0" applyNumberFormat="1" applyFont="1" applyFill="1" applyBorder="1" applyAlignment="1">
      <alignment vertical="center"/>
    </xf>
    <xf numFmtId="0" fontId="7" fillId="0" borderId="0" xfId="0" applyFont="1" applyAlignment="1">
      <alignment vertical="center" wrapText="1"/>
    </xf>
    <xf numFmtId="0" fontId="7" fillId="0" borderId="1" xfId="0" applyFont="1" applyBorder="1" applyAlignment="1">
      <alignment horizontal="left" vertical="center"/>
    </xf>
    <xf numFmtId="43" fontId="7" fillId="3" borderId="1" xfId="1" applyFont="1" applyFill="1" applyBorder="1" applyAlignment="1">
      <alignment horizontal="center" vertical="center"/>
    </xf>
    <xf numFmtId="4" fontId="7" fillId="3" borderId="1" xfId="0" applyNumberFormat="1" applyFont="1" applyFill="1" applyBorder="1" applyAlignment="1">
      <alignment horizontal="right" vertical="center"/>
    </xf>
    <xf numFmtId="0" fontId="6"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1" xfId="0" applyFont="1" applyBorder="1" applyAlignment="1">
      <alignment horizontal="center" vertical="center"/>
    </xf>
    <xf numFmtId="43" fontId="8" fillId="0" borderId="1" xfId="1" applyFont="1" applyBorder="1" applyAlignment="1">
      <alignment horizontal="center" vertical="center"/>
    </xf>
    <xf numFmtId="0" fontId="9" fillId="0" borderId="1" xfId="0" applyFont="1" applyBorder="1" applyAlignment="1">
      <alignment horizontal="center" vertical="center" wrapText="1"/>
    </xf>
    <xf numFmtId="43" fontId="7" fillId="3" borderId="1" xfId="1" applyFont="1" applyFill="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9"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3" xfId="0" applyFont="1" applyBorder="1" applyAlignment="1">
      <alignment horizontal="center" vertical="center"/>
    </xf>
    <xf numFmtId="0" fontId="8" fillId="0" borderId="3" xfId="0" applyFont="1" applyBorder="1" applyAlignment="1">
      <alignment horizontal="right"/>
    </xf>
    <xf numFmtId="43" fontId="8" fillId="0" borderId="5" xfId="1" applyFont="1" applyBorder="1" applyAlignment="1">
      <alignment horizontal="right"/>
    </xf>
    <xf numFmtId="0" fontId="6" fillId="0" borderId="0" xfId="0" applyFont="1"/>
    <xf numFmtId="0" fontId="7" fillId="0" borderId="0" xfId="0" applyFont="1" applyAlignment="1">
      <alignment vertical="center"/>
    </xf>
    <xf numFmtId="0" fontId="7" fillId="0" borderId="0" xfId="0" applyFont="1" applyAlignment="1">
      <alignment horizontal="justify" vertical="center" wrapText="1"/>
    </xf>
    <xf numFmtId="0" fontId="7" fillId="0" borderId="0" xfId="0" applyFont="1" applyAlignment="1">
      <alignment horizontal="center" vertical="center"/>
    </xf>
    <xf numFmtId="0" fontId="7" fillId="0" borderId="0" xfId="0" applyFont="1"/>
    <xf numFmtId="43" fontId="7" fillId="0" borderId="0" xfId="1" applyFont="1"/>
    <xf numFmtId="0" fontId="8" fillId="0" borderId="0" xfId="0" applyFont="1" applyAlignment="1">
      <alignment vertical="center" wrapText="1"/>
    </xf>
    <xf numFmtId="0" fontId="7" fillId="0" borderId="0" xfId="0" applyNumberFormat="1" applyFont="1"/>
    <xf numFmtId="0" fontId="8" fillId="0" borderId="2" xfId="0" applyFont="1" applyFill="1" applyBorder="1" applyAlignment="1">
      <alignment horizontal="center" vertical="center"/>
    </xf>
    <xf numFmtId="43" fontId="8" fillId="0" borderId="2" xfId="1" applyFont="1" applyFill="1" applyBorder="1" applyAlignment="1">
      <alignment horizontal="center" vertical="center"/>
    </xf>
    <xf numFmtId="0" fontId="8" fillId="0" borderId="0" xfId="0" applyFont="1" applyAlignment="1">
      <alignment horizontal="right"/>
    </xf>
    <xf numFmtId="0" fontId="7" fillId="0" borderId="1" xfId="0" applyFont="1" applyFill="1" applyBorder="1" applyAlignment="1">
      <alignment horizontal="justify" vertical="justify" wrapText="1"/>
    </xf>
    <xf numFmtId="0" fontId="7" fillId="0" borderId="1" xfId="0" applyFont="1" applyBorder="1" applyAlignment="1">
      <alignment horizontal="justify" vertical="justify" wrapText="1"/>
    </xf>
    <xf numFmtId="0" fontId="7" fillId="0" borderId="9" xfId="0" applyFont="1" applyFill="1" applyBorder="1" applyAlignment="1">
      <alignment vertical="center" wrapText="1"/>
    </xf>
    <xf numFmtId="0" fontId="2" fillId="0" borderId="0" xfId="0" applyFont="1" applyAlignment="1">
      <alignment horizontal="center"/>
    </xf>
    <xf numFmtId="0" fontId="9" fillId="0" borderId="1" xfId="0" applyFont="1" applyBorder="1" applyAlignment="1">
      <alignment horizontal="left" vertical="top" readingOrder="1"/>
    </xf>
    <xf numFmtId="0" fontId="3" fillId="2" borderId="4" xfId="0" applyFont="1" applyFill="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258535</xdr:colOff>
      <xdr:row>1</xdr:row>
      <xdr:rowOff>84731</xdr:rowOff>
    </xdr:from>
    <xdr:to>
      <xdr:col>2</xdr:col>
      <xdr:colOff>1731818</xdr:colOff>
      <xdr:row>6</xdr:row>
      <xdr:rowOff>125185</xdr:rowOff>
    </xdr:to>
    <xdr:pic>
      <xdr:nvPicPr>
        <xdr:cNvPr id="4" name="Imagen 1" descr="FIRM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58535" y="330072"/>
          <a:ext cx="3450442" cy="1267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zoomScale="70" zoomScaleNormal="70" workbookViewId="0">
      <selection activeCell="G12" sqref="G12"/>
    </sheetView>
  </sheetViews>
  <sheetFormatPr baseColWidth="10" defaultRowHeight="15"/>
  <cols>
    <col min="1" max="1" width="9" style="12" bestFit="1" customWidth="1"/>
    <col min="2" max="2" width="30" style="5" customWidth="1"/>
    <col min="3" max="3" width="65.7109375" style="15" customWidth="1"/>
    <col min="4" max="4" width="12.7109375" style="5" customWidth="1"/>
    <col min="5" max="5" width="50.5703125" style="3" customWidth="1"/>
    <col min="6" max="6" width="6.28515625" style="5" customWidth="1"/>
    <col min="7" max="7" width="39.5703125" style="3" customWidth="1"/>
    <col min="8" max="8" width="25.28515625" style="6" customWidth="1"/>
    <col min="9" max="9" width="15" style="3" bestFit="1" customWidth="1"/>
    <col min="10" max="16384" width="11.42578125" style="3"/>
  </cols>
  <sheetData>
    <row r="1" spans="1:9">
      <c r="A1" s="11"/>
      <c r="B1" s="2"/>
      <c r="D1" s="1"/>
      <c r="E1" s="1"/>
      <c r="F1" s="1"/>
      <c r="G1" s="1"/>
      <c r="H1" s="1"/>
    </row>
    <row r="2" spans="1:9">
      <c r="A2" s="63" t="s">
        <v>6</v>
      </c>
      <c r="B2" s="63"/>
      <c r="C2" s="63"/>
      <c r="D2" s="63"/>
      <c r="E2" s="63"/>
      <c r="F2" s="63"/>
      <c r="G2" s="63"/>
      <c r="H2" s="63"/>
    </row>
    <row r="3" spans="1:9">
      <c r="A3" s="63" t="s">
        <v>7</v>
      </c>
      <c r="B3" s="63"/>
      <c r="C3" s="63"/>
      <c r="D3" s="63"/>
      <c r="E3" s="63"/>
      <c r="F3" s="63"/>
      <c r="G3" s="63"/>
      <c r="H3" s="63"/>
    </row>
    <row r="4" spans="1:9">
      <c r="A4" s="63" t="s">
        <v>8</v>
      </c>
      <c r="B4" s="63"/>
      <c r="C4" s="63"/>
      <c r="D4" s="63"/>
      <c r="E4" s="63"/>
      <c r="F4" s="63"/>
      <c r="G4" s="63"/>
      <c r="H4" s="63"/>
    </row>
    <row r="5" spans="1:9">
      <c r="A5" s="66" t="s">
        <v>42</v>
      </c>
      <c r="B5" s="66"/>
      <c r="C5" s="66"/>
      <c r="D5" s="66"/>
      <c r="E5" s="66"/>
      <c r="F5" s="66"/>
      <c r="G5" s="66"/>
      <c r="H5" s="66"/>
    </row>
    <row r="6" spans="1:9">
      <c r="A6" s="66" t="s">
        <v>14</v>
      </c>
      <c r="B6" s="66"/>
      <c r="C6" s="66"/>
      <c r="D6" s="66"/>
      <c r="E6" s="66" t="s">
        <v>14</v>
      </c>
      <c r="F6" s="66"/>
      <c r="G6" s="66"/>
      <c r="H6" s="66"/>
    </row>
    <row r="7" spans="1:9" ht="15.75">
      <c r="A7" s="67" t="s">
        <v>11</v>
      </c>
      <c r="B7" s="67"/>
      <c r="C7" s="67"/>
      <c r="D7" s="67"/>
      <c r="E7" s="67" t="s">
        <v>15</v>
      </c>
      <c r="F7" s="67"/>
      <c r="G7" s="67"/>
      <c r="H7" s="67"/>
    </row>
    <row r="8" spans="1:9" ht="15" customHeight="1" thickBot="1">
      <c r="B8" s="10"/>
      <c r="C8" s="16"/>
    </row>
    <row r="9" spans="1:9" ht="45.75" customHeight="1">
      <c r="A9" s="13" t="s">
        <v>4</v>
      </c>
      <c r="B9" s="7" t="s">
        <v>5</v>
      </c>
      <c r="C9" s="7" t="s">
        <v>10</v>
      </c>
      <c r="D9" s="4" t="s">
        <v>9</v>
      </c>
      <c r="E9" s="4" t="s">
        <v>0</v>
      </c>
      <c r="F9" s="65" t="s">
        <v>2</v>
      </c>
      <c r="G9" s="65"/>
      <c r="H9" s="8" t="s">
        <v>1</v>
      </c>
    </row>
    <row r="10" spans="1:9" ht="83.25" customHeight="1">
      <c r="A10" s="17">
        <v>1</v>
      </c>
      <c r="B10" s="18" t="s">
        <v>16</v>
      </c>
      <c r="C10" s="60" t="s">
        <v>32</v>
      </c>
      <c r="D10" s="19">
        <v>12516686</v>
      </c>
      <c r="E10" s="20" t="s">
        <v>28</v>
      </c>
      <c r="F10" s="21">
        <v>171</v>
      </c>
      <c r="G10" s="22" t="s">
        <v>22</v>
      </c>
      <c r="H10" s="23">
        <v>1530</v>
      </c>
      <c r="I10" s="3" t="s">
        <v>23</v>
      </c>
    </row>
    <row r="11" spans="1:9" ht="100.5" customHeight="1">
      <c r="A11" s="17">
        <f>+A10+1</f>
        <v>2</v>
      </c>
      <c r="B11" s="18" t="s">
        <v>16</v>
      </c>
      <c r="C11" s="61" t="s">
        <v>43</v>
      </c>
      <c r="D11" s="19">
        <v>1176250</v>
      </c>
      <c r="E11" s="24" t="s">
        <v>46</v>
      </c>
      <c r="F11" s="21">
        <v>165</v>
      </c>
      <c r="G11" s="24" t="s">
        <v>24</v>
      </c>
      <c r="H11" s="26">
        <v>2850.25</v>
      </c>
    </row>
    <row r="12" spans="1:9" ht="87" customHeight="1">
      <c r="A12" s="17">
        <f>+A11+1</f>
        <v>3</v>
      </c>
      <c r="B12" s="18" t="s">
        <v>16</v>
      </c>
      <c r="C12" s="61" t="s">
        <v>40</v>
      </c>
      <c r="D12" s="19">
        <v>1176250</v>
      </c>
      <c r="E12" s="24" t="s">
        <v>46</v>
      </c>
      <c r="F12" s="21">
        <v>165</v>
      </c>
      <c r="G12" s="24" t="s">
        <v>24</v>
      </c>
      <c r="H12" s="26">
        <v>1155</v>
      </c>
    </row>
    <row r="13" spans="1:9" ht="117" customHeight="1">
      <c r="A13" s="17">
        <f t="shared" ref="A13" si="0">+A12+1</f>
        <v>4</v>
      </c>
      <c r="B13" s="18" t="s">
        <v>16</v>
      </c>
      <c r="C13" s="61" t="s">
        <v>44</v>
      </c>
      <c r="D13" s="19">
        <v>322334</v>
      </c>
      <c r="E13" s="24" t="s">
        <v>45</v>
      </c>
      <c r="F13" s="21">
        <v>158</v>
      </c>
      <c r="G13" s="24" t="s">
        <v>21</v>
      </c>
      <c r="H13" s="26">
        <v>24715.49</v>
      </c>
    </row>
    <row r="14" spans="1:9" ht="85.5" hidden="1" customHeight="1">
      <c r="A14" s="17">
        <f>+A13+1</f>
        <v>5</v>
      </c>
      <c r="B14" s="18" t="s">
        <v>16</v>
      </c>
      <c r="C14" s="27" t="s">
        <v>31</v>
      </c>
      <c r="D14" s="19">
        <v>1176250</v>
      </c>
      <c r="E14" s="24" t="s">
        <v>29</v>
      </c>
      <c r="F14" s="21">
        <v>165</v>
      </c>
      <c r="G14" s="18" t="s">
        <v>24</v>
      </c>
      <c r="H14" s="26">
        <v>0</v>
      </c>
    </row>
    <row r="15" spans="1:9" ht="100.5" customHeight="1">
      <c r="A15" s="17">
        <v>5</v>
      </c>
      <c r="B15" s="18" t="s">
        <v>16</v>
      </c>
      <c r="C15" s="61" t="s">
        <v>33</v>
      </c>
      <c r="D15" s="19">
        <v>22392394</v>
      </c>
      <c r="E15" s="28" t="s">
        <v>30</v>
      </c>
      <c r="F15" s="21">
        <v>113</v>
      </c>
      <c r="G15" s="24" t="s">
        <v>3</v>
      </c>
      <c r="H15" s="29">
        <v>2531</v>
      </c>
    </row>
    <row r="16" spans="1:9" ht="85.5" hidden="1" customHeight="1">
      <c r="A16" s="17"/>
      <c r="B16" s="18"/>
      <c r="C16" s="22"/>
      <c r="D16" s="19">
        <v>4925343</v>
      </c>
      <c r="E16" s="24"/>
      <c r="F16" s="21">
        <v>158</v>
      </c>
      <c r="G16" s="25"/>
      <c r="H16" s="30"/>
    </row>
    <row r="17" spans="1:9" ht="85.5" hidden="1" customHeight="1">
      <c r="A17" s="17">
        <f>+A16+1</f>
        <v>1</v>
      </c>
      <c r="B17" s="18"/>
      <c r="C17" s="22"/>
      <c r="D17" s="19"/>
      <c r="E17" s="24"/>
      <c r="F17" s="21"/>
      <c r="G17" s="18"/>
      <c r="H17" s="30"/>
    </row>
    <row r="18" spans="1:9" ht="85.5" hidden="1" customHeight="1">
      <c r="A18" s="17">
        <f>+A17+1</f>
        <v>2</v>
      </c>
      <c r="B18" s="18"/>
      <c r="C18" s="22"/>
      <c r="D18" s="19"/>
      <c r="E18" s="24"/>
      <c r="F18" s="21"/>
      <c r="G18" s="18"/>
      <c r="H18" s="30"/>
    </row>
    <row r="19" spans="1:9" s="14" customFormat="1" ht="100.5" customHeight="1">
      <c r="A19" s="31">
        <v>6</v>
      </c>
      <c r="B19" s="32" t="s">
        <v>16</v>
      </c>
      <c r="C19" s="61" t="s">
        <v>34</v>
      </c>
      <c r="D19" s="19">
        <v>5498104</v>
      </c>
      <c r="E19" s="24" t="s">
        <v>27</v>
      </c>
      <c r="F19" s="21">
        <v>113</v>
      </c>
      <c r="G19" s="28" t="s">
        <v>3</v>
      </c>
      <c r="H19" s="30">
        <v>15999</v>
      </c>
      <c r="I19" s="14" t="s">
        <v>23</v>
      </c>
    </row>
    <row r="20" spans="1:9" s="14" customFormat="1" ht="18.75">
      <c r="A20" s="17"/>
      <c r="B20" s="42"/>
      <c r="C20" s="62"/>
      <c r="D20" s="21"/>
      <c r="E20" s="20"/>
      <c r="F20" s="21"/>
      <c r="G20" s="33" t="s">
        <v>12</v>
      </c>
      <c r="H20" s="34">
        <f>SUM(H10:H19)</f>
        <v>48780.740000000005</v>
      </c>
    </row>
    <row r="21" spans="1:9" s="14" customFormat="1" ht="101.25" customHeight="1">
      <c r="A21" s="17">
        <f>+A19+1</f>
        <v>7</v>
      </c>
      <c r="B21" s="35" t="s">
        <v>18</v>
      </c>
      <c r="C21" s="61" t="s">
        <v>47</v>
      </c>
      <c r="D21" s="19">
        <v>24408999</v>
      </c>
      <c r="E21" s="28" t="s">
        <v>26</v>
      </c>
      <c r="F21" s="19">
        <v>113</v>
      </c>
      <c r="G21" s="24" t="s">
        <v>20</v>
      </c>
      <c r="H21" s="36">
        <v>14600</v>
      </c>
    </row>
    <row r="22" spans="1:9" ht="18.75" hidden="1">
      <c r="A22" s="17">
        <f>+A21+1</f>
        <v>8</v>
      </c>
      <c r="B22" s="18"/>
      <c r="C22" s="24"/>
      <c r="D22" s="19"/>
      <c r="E22" s="24"/>
      <c r="F22" s="21"/>
      <c r="G22" s="19"/>
      <c r="H22" s="30"/>
    </row>
    <row r="23" spans="1:9" ht="18.75">
      <c r="A23" s="64" t="s">
        <v>23</v>
      </c>
      <c r="B23" s="64"/>
      <c r="C23" s="37"/>
      <c r="D23" s="19"/>
      <c r="E23" s="24"/>
      <c r="F23" s="19"/>
      <c r="G23" s="33" t="s">
        <v>12</v>
      </c>
      <c r="H23" s="34">
        <f>+H21</f>
        <v>14600</v>
      </c>
    </row>
    <row r="24" spans="1:9" ht="100.5" customHeight="1">
      <c r="A24" s="38">
        <v>8</v>
      </c>
      <c r="B24" s="35" t="s">
        <v>35</v>
      </c>
      <c r="C24" s="24" t="s">
        <v>41</v>
      </c>
      <c r="D24" s="19">
        <v>330388</v>
      </c>
      <c r="E24" s="24" t="s">
        <v>48</v>
      </c>
      <c r="F24" s="19">
        <v>191</v>
      </c>
      <c r="G24" s="24" t="s">
        <v>36</v>
      </c>
      <c r="H24" s="36">
        <v>183662.28</v>
      </c>
    </row>
    <row r="25" spans="1:9" ht="18.75">
      <c r="A25" s="38" t="s">
        <v>23</v>
      </c>
      <c r="B25" s="35" t="s">
        <v>23</v>
      </c>
      <c r="C25" s="39"/>
      <c r="D25" s="35"/>
      <c r="E25" s="24"/>
      <c r="F25" s="19"/>
      <c r="G25" s="33" t="s">
        <v>12</v>
      </c>
      <c r="H25" s="34">
        <f>+H24</f>
        <v>183662.28</v>
      </c>
    </row>
    <row r="26" spans="1:9" s="14" customFormat="1" ht="79.5" customHeight="1">
      <c r="A26" s="40">
        <f>A24+1</f>
        <v>9</v>
      </c>
      <c r="B26" s="41" t="s">
        <v>17</v>
      </c>
      <c r="C26" s="60" t="s">
        <v>37</v>
      </c>
      <c r="D26" s="21">
        <v>3306518</v>
      </c>
      <c r="E26" s="20" t="s">
        <v>49</v>
      </c>
      <c r="F26" s="21">
        <v>112</v>
      </c>
      <c r="G26" s="20" t="s">
        <v>19</v>
      </c>
      <c r="H26" s="29">
        <v>5450.68</v>
      </c>
    </row>
    <row r="27" spans="1:9" ht="93.75" customHeight="1">
      <c r="A27" s="38">
        <f>A26+1</f>
        <v>10</v>
      </c>
      <c r="B27" s="35" t="s">
        <v>17</v>
      </c>
      <c r="C27" s="61" t="s">
        <v>38</v>
      </c>
      <c r="D27" s="19">
        <v>326445</v>
      </c>
      <c r="E27" s="24" t="s">
        <v>50</v>
      </c>
      <c r="F27" s="19">
        <v>111</v>
      </c>
      <c r="G27" s="28" t="s">
        <v>25</v>
      </c>
      <c r="H27" s="30">
        <v>25002.880000000001</v>
      </c>
    </row>
    <row r="28" spans="1:9" ht="73.5" customHeight="1">
      <c r="A28" s="38">
        <f>A27+1</f>
        <v>11</v>
      </c>
      <c r="B28" s="35" t="s">
        <v>17</v>
      </c>
      <c r="C28" s="61" t="s">
        <v>39</v>
      </c>
      <c r="D28" s="19">
        <v>9929290</v>
      </c>
      <c r="E28" s="24" t="s">
        <v>51</v>
      </c>
      <c r="F28" s="19">
        <v>113</v>
      </c>
      <c r="G28" s="24" t="s">
        <v>20</v>
      </c>
      <c r="H28" s="30">
        <v>1238.31</v>
      </c>
    </row>
    <row r="29" spans="1:9" ht="19.5" thickBot="1">
      <c r="A29" s="38" t="s">
        <v>23</v>
      </c>
      <c r="B29" s="43"/>
      <c r="C29" s="44"/>
      <c r="D29" s="43"/>
      <c r="E29" s="45"/>
      <c r="F29" s="46"/>
      <c r="G29" s="47" t="s">
        <v>12</v>
      </c>
      <c r="H29" s="48">
        <f>SUM(H26:H28)</f>
        <v>31691.870000000003</v>
      </c>
    </row>
    <row r="30" spans="1:9" ht="19.5" thickBot="1">
      <c r="A30" s="49"/>
      <c r="B30" s="50"/>
      <c r="C30" s="51"/>
      <c r="D30" s="52"/>
      <c r="E30" s="51"/>
      <c r="F30" s="52"/>
      <c r="G30" s="53"/>
      <c r="H30" s="54"/>
    </row>
    <row r="31" spans="1:9" ht="19.5" thickBot="1">
      <c r="A31" s="49"/>
      <c r="B31" s="50" t="s">
        <v>23</v>
      </c>
      <c r="C31" s="55"/>
      <c r="D31" s="52"/>
      <c r="E31" s="56"/>
      <c r="F31" s="52"/>
      <c r="G31" s="57" t="s">
        <v>13</v>
      </c>
      <c r="H31" s="58">
        <f>SUM(H20+H23+H25+H29)</f>
        <v>278734.89</v>
      </c>
      <c r="I31" s="9" t="s">
        <v>23</v>
      </c>
    </row>
    <row r="32" spans="1:9" ht="18.75">
      <c r="A32" s="49"/>
      <c r="B32" s="50"/>
      <c r="C32" s="27"/>
      <c r="D32" s="52"/>
      <c r="E32" s="59"/>
      <c r="F32" s="52"/>
      <c r="G32" s="53"/>
      <c r="H32" s="54"/>
    </row>
    <row r="34" spans="3:5">
      <c r="C34" s="15" t="s">
        <v>23</v>
      </c>
    </row>
    <row r="39" spans="3:5">
      <c r="E39" s="3" t="s">
        <v>23</v>
      </c>
    </row>
  </sheetData>
  <autoFilter ref="A9:H9">
    <filterColumn colId="5" showButton="0"/>
  </autoFilter>
  <mergeCells count="8">
    <mergeCell ref="A2:H2"/>
    <mergeCell ref="A23:B23"/>
    <mergeCell ref="F9:G9"/>
    <mergeCell ref="A3:H3"/>
    <mergeCell ref="A4:H4"/>
    <mergeCell ref="A5:H5"/>
    <mergeCell ref="A6:H6"/>
    <mergeCell ref="A7:H7"/>
  </mergeCells>
  <pageMargins left="0.23622047244094491" right="0.23622047244094491" top="0.74803149606299213" bottom="0.74803149606299213" header="0.31496062992125984" footer="0.31496062992125984"/>
  <pageSetup paperSize="41"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2020-10-01T17:13:50Z</cp:lastPrinted>
  <dcterms:created xsi:type="dcterms:W3CDTF">2018-07-04T14:55:56Z</dcterms:created>
  <dcterms:modified xsi:type="dcterms:W3CDTF">2020-10-01T19:50:00Z</dcterms:modified>
</cp:coreProperties>
</file>