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ONTRATACIONES Y ADQUISICIONES\ARCHIVO 2020\Reportes\INFORMACIÓN PÚBLICA\JULIO\"/>
    </mc:Choice>
  </mc:AlternateContent>
  <bookViews>
    <workbookView xWindow="0" yWindow="0" windowWidth="28800" windowHeight="12000"/>
  </bookViews>
  <sheets>
    <sheet name="Hoja1" sheetId="1" r:id="rId1"/>
  </sheets>
  <definedNames>
    <definedName name="_xlnm._FilterDatabase" localSheetId="0" hidden="1">Hoja1!$A$9:$H$9</definedName>
    <definedName name="_xlnm.Print_Area" localSheetId="0">Hoja1!$A$1:$H$27</definedName>
    <definedName name="_xlnm.Print_Titles" localSheetId="0">Hoja1!$9:$9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7" i="1" s="1"/>
  <c r="H21" i="1"/>
  <c r="H13" i="1"/>
  <c r="H19" i="1"/>
</calcChain>
</file>

<file path=xl/sharedStrings.xml><?xml version="1.0" encoding="utf-8"?>
<sst xmlns="http://schemas.openxmlformats.org/spreadsheetml/2006/main" count="72" uniqueCount="54">
  <si>
    <t>Proveedor</t>
  </si>
  <si>
    <t>Monto</t>
  </si>
  <si>
    <t>Renglón presupuestario</t>
  </si>
  <si>
    <t>TELEFONÍA</t>
  </si>
  <si>
    <t>No.</t>
  </si>
  <si>
    <t xml:space="preserve">       Modalidad   de 
compra</t>
  </si>
  <si>
    <t>Información de Oficio</t>
  </si>
  <si>
    <t>Ley de Acceso a la Información - Art 10 Numeral 11</t>
  </si>
  <si>
    <t>INFORMACIÓN DE PROCESOS DE CONTRATACIONES</t>
  </si>
  <si>
    <t>NIT</t>
  </si>
  <si>
    <t>Descripción</t>
  </si>
  <si>
    <t>ENTIDAD 11130016</t>
  </si>
  <si>
    <t>Total Proceso</t>
  </si>
  <si>
    <t>Total Entidad:</t>
  </si>
  <si>
    <t>Valores expresados en Quetzales</t>
  </si>
  <si>
    <t>Periodo del 01 al 31 de agosto de 2018</t>
  </si>
  <si>
    <t>COMPRA DE BAJA CUANTÍA (ART.43 INCISO A)</t>
  </si>
  <si>
    <t>PROCEDIMIENTOS REGULADOS POR EL ARTÍCULO 44 LCE (CASOS DE EXCEPCIÓN)</t>
  </si>
  <si>
    <t>COTIZACIÓN (ART.38 LCE)</t>
  </si>
  <si>
    <t>EMPRESA MUNICIPAL DE AGUA DE LA CIUDAD DE GUATEMALA</t>
  </si>
  <si>
    <t>AGUA</t>
  </si>
  <si>
    <t xml:space="preserve">TELEFONÍA </t>
  </si>
  <si>
    <t>DERECHOS DE BIENES INTANGIBLES</t>
  </si>
  <si>
    <t>MANTENIMIENTO Y REPARACIÓN DE EDIFICIOS</t>
  </si>
  <si>
    <t xml:space="preserve"> </t>
  </si>
  <si>
    <t>Servicio de mantenimiento menor y reparación por cambio de empaque de mordazas, tornear dos discos, cambio de líquido de frenos, cambio de faja única, enderezado de varilla de dirección, cambio de muleta inferior y cambio de bujes de muleta, lo solicitado será para vehículo de SIE.</t>
  </si>
  <si>
    <t>MANTENIMIENTO Y REPARACIÓN DE MEDIOS DE TRANSPORTE</t>
  </si>
  <si>
    <t>DATAFLEX SOCIEDAD ANONIMA</t>
  </si>
  <si>
    <t>UTILES DE OFICINA</t>
  </si>
  <si>
    <t>Servicio de enlace de Internet con 12MB de ancho de banda y 10 IP's públicas,  correspondiente al período del 01 al 31 de julio del 2020, para utilizarse por el personal que labora en las instalaciones de la Secretaría de Inteligencia Estratégica del Estado.</t>
  </si>
  <si>
    <t>TINTES, PINTURAS Y COLORANTES</t>
  </si>
  <si>
    <t>Términos de Referencia SIE-DA-DCyA-CD-005-2020, Adquisición de: Licencia de software  para visualización de tableros de información para la Secretaría de Inteligencia Estratégica del Estado.</t>
  </si>
  <si>
    <t>Servicio de enlace de Internet con 45Mbps de ancho de banda, dividido en 2 enlaces, del período del 01 al 30 de junio de 2020, utilizado por el personal que labora en las instalaciones de la Secretaría de Inteligencia Estratégica del Estado.</t>
  </si>
  <si>
    <t>ENERGÍA ELÉCTRICA</t>
  </si>
  <si>
    <t>Periodo del 01 al 31 de Julio de 2020</t>
  </si>
  <si>
    <t>Adquisición de Cartuchos de tinta y tóner, originales para ser utilizados en las diferentes impresoras y equipos multifuncionales propiedad de la Secretaría de Inteligencia Estratégica del Estado.</t>
  </si>
  <si>
    <t>Adquisición de Cartuchos de tinta y tóner, originales para ser utilizados en las diferentes  impresoras y equipos multifuncionales propiedad de la Secretaría de Inteligencia Estratégica del Estado.</t>
  </si>
  <si>
    <t>Servicio de alcantarillado municipal de agua, para uso del edificio de la Secretaría de  Inteligencia Estratégica del Estado, correspondiente al mes de junio del 2020.</t>
  </si>
  <si>
    <t>COMUNICACIONES CELULARES SOCIEDAD ANÓNIMA</t>
  </si>
  <si>
    <t>AVANCES E INNOVACIONES SOCIEDAD ANÓNIMA</t>
  </si>
  <si>
    <t>COMPAÑIA INTERNACIONAL DE PRODUCTOS Y SERVICIOS SOCIEDAD ANÓNIMA</t>
  </si>
  <si>
    <t>DATAFLEX SOCIEDAD ANÓNIMA</t>
  </si>
  <si>
    <t>CLARO GUATEMALA SOCIEDAD ANÓNIMA</t>
  </si>
  <si>
    <t>COFIÑO STAHL Y COMPAÑIA SOCIEDAD ANÓNIMA</t>
  </si>
  <si>
    <t>THYSSENKRUPP ELEVADORES, SOCIEDAD ANÓNIMA</t>
  </si>
  <si>
    <t>NAVEGA.COM SOCIEDAD ANÓNIMA.</t>
  </si>
  <si>
    <t>TELECOMUNICACIONES DE GUATEMALA SOCIEDAD ANÓNIMA</t>
  </si>
  <si>
    <t>EMPRESA ELÉCTRICA DE GUATEMALA SOCIEDAD ANÓNIMA</t>
  </si>
  <si>
    <t>COMPRA DIRECTA (ART.43 INCISO B)</t>
  </si>
  <si>
    <t>COMPRA DE DIRECTA (ART.43 INCISO B)</t>
  </si>
  <si>
    <t>Servicio de mantenimiento preventivo a los elevadores marca DOVER EF0564 y EF0565, ubicados en el edificio de la Secretaría de Inteligencia Estratégica del Estado, correspondientes al mes de julio de 2020.</t>
  </si>
  <si>
    <t>Servicio de telefonía móvil (79 líneas), correspondiente al período del 18 de junio al 17 de julio, utilizado por los funcionarios y servidores públicos que laboran en la Secretaría de Inteligencia Estratégica del Estado, el cual es necesario para el desarrollo de sus funciones diarias.</t>
  </si>
  <si>
    <t>Servicio de telefonía fija, correspondiente al mes de junio de 2020, utilizado en la Secretaría  de Inteligencia Estratégica del Estado.</t>
  </si>
  <si>
    <t>Servicio de energía eléctrica del contador F-88571, correlativo No. 660109, del edificio de la  Secretaría de Inteligencia Estratégica del Estado, correspondiente al mes de junio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</si>
</sst>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Monserat"/>
    </font>
    <font>
      <b/>
      <sz val="12"/>
      <color theme="1"/>
      <name val="Monserat"/>
    </font>
    <font>
      <b/>
      <sz val="12"/>
      <color theme="1"/>
      <name val="Montserrat"/>
      <family val="3"/>
    </font>
    <font>
      <sz val="10.5"/>
      <color theme="1"/>
      <name val="Montserrat"/>
      <family val="3"/>
    </font>
    <font>
      <sz val="10.5"/>
      <color indexed="8"/>
      <name val="Montserrat"/>
      <family val="3"/>
    </font>
    <font>
      <b/>
      <sz val="10.5"/>
      <color indexed="8"/>
      <name val="Montserrat"/>
      <family val="3"/>
    </font>
    <font>
      <b/>
      <sz val="10.5"/>
      <color theme="1"/>
      <name val="Montserrat"/>
      <family val="3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/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3" fontId="3" fillId="2" borderId="8" xfId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43" fontId="2" fillId="0" borderId="0" xfId="0" applyNumberFormat="1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3" fontId="5" fillId="0" borderId="1" xfId="1" applyFont="1" applyFill="1" applyBorder="1" applyAlignment="1">
      <alignment horizontal="justify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vertical="center"/>
    </xf>
    <xf numFmtId="43" fontId="5" fillId="0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43" fontId="8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right"/>
    </xf>
    <xf numFmtId="43" fontId="8" fillId="0" borderId="6" xfId="1" applyFont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43" fontId="5" fillId="0" borderId="0" xfId="1" applyFont="1"/>
    <xf numFmtId="0" fontId="8" fillId="0" borderId="0" xfId="0" applyFont="1" applyAlignment="1">
      <alignment vertical="center"/>
    </xf>
    <xf numFmtId="0" fontId="5" fillId="0" borderId="0" xfId="0" applyNumberFormat="1" applyFont="1"/>
    <xf numFmtId="0" fontId="8" fillId="0" borderId="2" xfId="0" applyFont="1" applyFill="1" applyBorder="1" applyAlignment="1">
      <alignment horizontal="center" vertical="center"/>
    </xf>
    <xf numFmtId="43" fontId="8" fillId="0" borderId="2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/>
    </xf>
    <xf numFmtId="43" fontId="8" fillId="0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left" vertical="top" readingOrder="1"/>
    </xf>
    <xf numFmtId="0" fontId="3" fillId="2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D8E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DDAE.B0CA65C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258535</xdr:colOff>
      <xdr:row>1</xdr:row>
      <xdr:rowOff>84731</xdr:rowOff>
    </xdr:from>
    <xdr:to>
      <xdr:col>2</xdr:col>
      <xdr:colOff>1731818</xdr:colOff>
      <xdr:row>6</xdr:row>
      <xdr:rowOff>125185</xdr:rowOff>
    </xdr:to>
    <xdr:pic>
      <xdr:nvPicPr>
        <xdr:cNvPr id="4" name="Imagen 1" descr="FIRM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5" y="330072"/>
          <a:ext cx="3450442" cy="12671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topLeftCell="A16" zoomScale="115" zoomScaleNormal="115" workbookViewId="0">
      <selection activeCell="C24" sqref="C24"/>
    </sheetView>
  </sheetViews>
  <sheetFormatPr baseColWidth="10" defaultRowHeight="15"/>
  <cols>
    <col min="1" max="1" width="6.7109375" style="7" customWidth="1"/>
    <col min="2" max="2" width="23" style="7" bestFit="1" customWidth="1"/>
    <col min="3" max="3" width="66.5703125" style="2" customWidth="1"/>
    <col min="4" max="4" width="12.7109375" style="7" customWidth="1"/>
    <col min="5" max="5" width="52.85546875" style="3" bestFit="1" customWidth="1"/>
    <col min="6" max="6" width="6.28515625" style="7" customWidth="1"/>
    <col min="7" max="7" width="39.85546875" style="3" bestFit="1" customWidth="1"/>
    <col min="8" max="8" width="30.140625" style="8" customWidth="1"/>
    <col min="9" max="9" width="15" style="3" bestFit="1" customWidth="1"/>
    <col min="10" max="16384" width="11.42578125" style="3"/>
  </cols>
  <sheetData>
    <row r="1" spans="1:8">
      <c r="A1" s="1"/>
      <c r="B1" s="1"/>
      <c r="D1" s="1"/>
      <c r="E1" s="1"/>
      <c r="F1" s="1"/>
      <c r="G1" s="1"/>
      <c r="H1" s="1"/>
    </row>
    <row r="2" spans="1:8" ht="18.75">
      <c r="A2" s="51" t="s">
        <v>6</v>
      </c>
      <c r="B2" s="51"/>
      <c r="C2" s="51"/>
      <c r="D2" s="51"/>
      <c r="E2" s="51"/>
      <c r="F2" s="51"/>
      <c r="G2" s="51"/>
      <c r="H2" s="51"/>
    </row>
    <row r="3" spans="1:8" ht="18.75">
      <c r="A3" s="51" t="s">
        <v>7</v>
      </c>
      <c r="B3" s="51"/>
      <c r="C3" s="51"/>
      <c r="D3" s="51"/>
      <c r="E3" s="51"/>
      <c r="F3" s="51"/>
      <c r="G3" s="51"/>
      <c r="H3" s="51"/>
    </row>
    <row r="4" spans="1:8" ht="18.75">
      <c r="A4" s="51" t="s">
        <v>8</v>
      </c>
      <c r="B4" s="51"/>
      <c r="C4" s="51"/>
      <c r="D4" s="51"/>
      <c r="E4" s="51"/>
      <c r="F4" s="51"/>
      <c r="G4" s="51"/>
      <c r="H4" s="51"/>
    </row>
    <row r="5" spans="1:8" ht="18.75">
      <c r="A5" s="54" t="s">
        <v>34</v>
      </c>
      <c r="B5" s="54"/>
      <c r="C5" s="54"/>
      <c r="D5" s="54"/>
      <c r="E5" s="54"/>
      <c r="F5" s="54"/>
      <c r="G5" s="54"/>
      <c r="H5" s="54"/>
    </row>
    <row r="6" spans="1:8" ht="18.75">
      <c r="A6" s="54" t="s">
        <v>14</v>
      </c>
      <c r="B6" s="54"/>
      <c r="C6" s="54"/>
      <c r="D6" s="54"/>
      <c r="E6" s="54" t="s">
        <v>14</v>
      </c>
      <c r="F6" s="54"/>
      <c r="G6" s="54"/>
      <c r="H6" s="54"/>
    </row>
    <row r="7" spans="1:8" ht="18.75">
      <c r="A7" s="54" t="s">
        <v>11</v>
      </c>
      <c r="B7" s="54"/>
      <c r="C7" s="54"/>
      <c r="D7" s="54"/>
      <c r="E7" s="54" t="s">
        <v>15</v>
      </c>
      <c r="F7" s="54"/>
      <c r="G7" s="54"/>
      <c r="H7" s="54"/>
    </row>
    <row r="8" spans="1:8" ht="15" customHeight="1" thickBot="1">
      <c r="B8" s="4"/>
      <c r="C8" s="5"/>
    </row>
    <row r="9" spans="1:8" ht="45.75" customHeight="1">
      <c r="A9" s="9" t="s">
        <v>4</v>
      </c>
      <c r="B9" s="10" t="s">
        <v>5</v>
      </c>
      <c r="C9" s="6" t="s">
        <v>10</v>
      </c>
      <c r="D9" s="6" t="s">
        <v>9</v>
      </c>
      <c r="E9" s="6" t="s">
        <v>0</v>
      </c>
      <c r="F9" s="53" t="s">
        <v>2</v>
      </c>
      <c r="G9" s="53"/>
      <c r="H9" s="11" t="s">
        <v>1</v>
      </c>
    </row>
    <row r="10" spans="1:8" ht="102" customHeight="1">
      <c r="A10" s="14">
        <v>1</v>
      </c>
      <c r="B10" s="15" t="s">
        <v>16</v>
      </c>
      <c r="C10" s="49" t="s">
        <v>50</v>
      </c>
      <c r="D10" s="16">
        <v>12516686</v>
      </c>
      <c r="E10" s="17" t="s">
        <v>44</v>
      </c>
      <c r="F10" s="18">
        <v>171</v>
      </c>
      <c r="G10" s="19" t="s">
        <v>23</v>
      </c>
      <c r="H10" s="20">
        <v>1530</v>
      </c>
    </row>
    <row r="11" spans="1:8" ht="102" customHeight="1">
      <c r="A11" s="14">
        <v>2</v>
      </c>
      <c r="B11" s="15" t="s">
        <v>16</v>
      </c>
      <c r="C11" s="19" t="s">
        <v>25</v>
      </c>
      <c r="D11" s="21">
        <v>332917</v>
      </c>
      <c r="E11" s="22" t="s">
        <v>43</v>
      </c>
      <c r="F11" s="18">
        <v>165</v>
      </c>
      <c r="G11" s="15" t="s">
        <v>26</v>
      </c>
      <c r="H11" s="23">
        <v>15203.66</v>
      </c>
    </row>
    <row r="12" spans="1:8" ht="102" customHeight="1">
      <c r="A12" s="14">
        <v>3</v>
      </c>
      <c r="B12" s="15" t="s">
        <v>16</v>
      </c>
      <c r="C12" s="22" t="s">
        <v>29</v>
      </c>
      <c r="D12" s="16">
        <v>22392394</v>
      </c>
      <c r="E12" s="25" t="s">
        <v>42</v>
      </c>
      <c r="F12" s="18">
        <v>113</v>
      </c>
      <c r="G12" s="15" t="s">
        <v>3</v>
      </c>
      <c r="H12" s="24">
        <v>2531</v>
      </c>
    </row>
    <row r="13" spans="1:8" ht="15.75">
      <c r="A13" s="14"/>
      <c r="B13" s="15" t="s">
        <v>24</v>
      </c>
      <c r="C13" s="22"/>
      <c r="D13" s="16"/>
      <c r="E13" s="25"/>
      <c r="F13" s="18"/>
      <c r="G13" s="28" t="s">
        <v>12</v>
      </c>
      <c r="H13" s="50">
        <f>SUM(H10:H12)</f>
        <v>19264.66</v>
      </c>
    </row>
    <row r="14" spans="1:8" ht="102" customHeight="1">
      <c r="A14" s="14">
        <v>4</v>
      </c>
      <c r="B14" s="15" t="s">
        <v>48</v>
      </c>
      <c r="C14" s="22" t="s">
        <v>36</v>
      </c>
      <c r="D14" s="16">
        <v>7127170</v>
      </c>
      <c r="E14" s="25" t="s">
        <v>27</v>
      </c>
      <c r="F14" s="18">
        <v>291</v>
      </c>
      <c r="G14" s="15" t="s">
        <v>28</v>
      </c>
      <c r="H14" s="24">
        <v>212</v>
      </c>
    </row>
    <row r="15" spans="1:8" ht="102" customHeight="1">
      <c r="A15" s="14">
        <v>5</v>
      </c>
      <c r="B15" s="15" t="s">
        <v>48</v>
      </c>
      <c r="C15" s="22" t="s">
        <v>35</v>
      </c>
      <c r="D15" s="16">
        <v>7127170</v>
      </c>
      <c r="E15" s="25" t="s">
        <v>41</v>
      </c>
      <c r="F15" s="18">
        <v>267</v>
      </c>
      <c r="G15" s="15" t="s">
        <v>30</v>
      </c>
      <c r="H15" s="26">
        <v>25333</v>
      </c>
    </row>
    <row r="16" spans="1:8" ht="102" customHeight="1">
      <c r="A16" s="14">
        <v>6</v>
      </c>
      <c r="B16" s="15" t="s">
        <v>48</v>
      </c>
      <c r="C16" s="22" t="s">
        <v>36</v>
      </c>
      <c r="D16" s="16">
        <v>4863461</v>
      </c>
      <c r="E16" s="22" t="s">
        <v>40</v>
      </c>
      <c r="F16" s="18">
        <v>267</v>
      </c>
      <c r="G16" s="15" t="s">
        <v>30</v>
      </c>
      <c r="H16" s="26">
        <v>26448</v>
      </c>
    </row>
    <row r="17" spans="1:9" ht="102" customHeight="1">
      <c r="A17" s="14">
        <v>7</v>
      </c>
      <c r="B17" s="15" t="s">
        <v>49</v>
      </c>
      <c r="C17" s="22" t="s">
        <v>31</v>
      </c>
      <c r="D17" s="16">
        <v>43338550</v>
      </c>
      <c r="E17" s="22" t="s">
        <v>39</v>
      </c>
      <c r="F17" s="18">
        <v>158</v>
      </c>
      <c r="G17" s="15" t="s">
        <v>22</v>
      </c>
      <c r="H17" s="26">
        <v>79650</v>
      </c>
    </row>
    <row r="18" spans="1:9" ht="102" customHeight="1">
      <c r="A18" s="14">
        <v>8</v>
      </c>
      <c r="B18" s="15" t="s">
        <v>48</v>
      </c>
      <c r="C18" s="22" t="s">
        <v>51</v>
      </c>
      <c r="D18" s="16">
        <v>5498104</v>
      </c>
      <c r="E18" s="22" t="s">
        <v>38</v>
      </c>
      <c r="F18" s="18">
        <v>113</v>
      </c>
      <c r="G18" s="16" t="s">
        <v>3</v>
      </c>
      <c r="H18" s="26">
        <v>15999</v>
      </c>
    </row>
    <row r="19" spans="1:9" ht="15.75">
      <c r="A19" s="52"/>
      <c r="B19" s="52"/>
      <c r="C19" s="27"/>
      <c r="D19" s="16"/>
      <c r="E19" s="22" t="s">
        <v>24</v>
      </c>
      <c r="F19" s="16"/>
      <c r="G19" s="28" t="s">
        <v>12</v>
      </c>
      <c r="H19" s="29">
        <f>SUM(H14:H18)</f>
        <v>147642</v>
      </c>
    </row>
    <row r="20" spans="1:9" ht="102" customHeight="1">
      <c r="A20" s="30">
        <v>9</v>
      </c>
      <c r="B20" s="30" t="s">
        <v>18</v>
      </c>
      <c r="C20" s="22" t="s">
        <v>32</v>
      </c>
      <c r="D20" s="16">
        <v>24408999</v>
      </c>
      <c r="E20" s="25" t="s">
        <v>45</v>
      </c>
      <c r="F20" s="16">
        <v>113</v>
      </c>
      <c r="G20" s="15" t="s">
        <v>21</v>
      </c>
      <c r="H20" s="31">
        <v>14600</v>
      </c>
    </row>
    <row r="21" spans="1:9" ht="15.75">
      <c r="A21" s="30"/>
      <c r="B21" s="30"/>
      <c r="C21" s="32" t="s">
        <v>24</v>
      </c>
      <c r="D21" s="30"/>
      <c r="E21" s="22"/>
      <c r="F21" s="16"/>
      <c r="G21" s="28" t="s">
        <v>12</v>
      </c>
      <c r="H21" s="29">
        <f>+H20</f>
        <v>14600</v>
      </c>
    </row>
    <row r="22" spans="1:9" ht="78.75">
      <c r="A22" s="30">
        <v>10</v>
      </c>
      <c r="B22" s="30" t="s">
        <v>17</v>
      </c>
      <c r="C22" s="22" t="s">
        <v>37</v>
      </c>
      <c r="D22" s="16">
        <v>3306518</v>
      </c>
      <c r="E22" s="22" t="s">
        <v>19</v>
      </c>
      <c r="F22" s="18">
        <v>112</v>
      </c>
      <c r="G22" s="15" t="s">
        <v>20</v>
      </c>
      <c r="H22" s="24">
        <v>5449.55</v>
      </c>
    </row>
    <row r="23" spans="1:9" ht="102.75" customHeight="1">
      <c r="A23" s="30">
        <v>11</v>
      </c>
      <c r="B23" s="30" t="s">
        <v>17</v>
      </c>
      <c r="C23" s="22" t="s">
        <v>53</v>
      </c>
      <c r="D23" s="16">
        <v>326445</v>
      </c>
      <c r="E23" s="22" t="s">
        <v>47</v>
      </c>
      <c r="F23" s="16">
        <v>111</v>
      </c>
      <c r="G23" s="16" t="s">
        <v>33</v>
      </c>
      <c r="H23" s="26">
        <v>26655.19</v>
      </c>
    </row>
    <row r="24" spans="1:9" ht="102" customHeight="1">
      <c r="A24" s="30">
        <v>12</v>
      </c>
      <c r="B24" s="30" t="s">
        <v>17</v>
      </c>
      <c r="C24" s="22" t="s">
        <v>52</v>
      </c>
      <c r="D24" s="16">
        <v>9929290</v>
      </c>
      <c r="E24" s="22" t="s">
        <v>46</v>
      </c>
      <c r="F24" s="16">
        <v>113</v>
      </c>
      <c r="G24" s="15" t="s">
        <v>21</v>
      </c>
      <c r="H24" s="26">
        <v>1299.0999999999999</v>
      </c>
    </row>
    <row r="25" spans="1:9" ht="17.25" thickBot="1">
      <c r="A25" s="33"/>
      <c r="B25" s="34"/>
      <c r="C25" s="35"/>
      <c r="D25" s="34"/>
      <c r="E25" s="36"/>
      <c r="F25" s="37"/>
      <c r="G25" s="38" t="s">
        <v>12</v>
      </c>
      <c r="H25" s="39">
        <f>SUM(H22:H24)</f>
        <v>33403.839999999997</v>
      </c>
    </row>
    <row r="26" spans="1:9" ht="17.25" thickBot="1">
      <c r="A26" s="40"/>
      <c r="B26" s="40"/>
      <c r="C26" s="41"/>
      <c r="D26" s="42"/>
      <c r="E26" s="43"/>
      <c r="F26" s="42"/>
      <c r="G26" s="40"/>
      <c r="H26" s="44"/>
    </row>
    <row r="27" spans="1:9" ht="17.25" thickBot="1">
      <c r="A27" s="40"/>
      <c r="B27" s="40"/>
      <c r="C27" s="45"/>
      <c r="D27" s="42"/>
      <c r="E27" s="46"/>
      <c r="F27" s="42"/>
      <c r="G27" s="47" t="s">
        <v>13</v>
      </c>
      <c r="H27" s="48">
        <f>H25+H21+H19+H13</f>
        <v>214910.5</v>
      </c>
      <c r="I27" s="13" t="s">
        <v>24</v>
      </c>
    </row>
    <row r="28" spans="1:9" ht="15.75">
      <c r="A28" s="3"/>
      <c r="B28" s="3"/>
      <c r="E28" s="12"/>
    </row>
  </sheetData>
  <autoFilter ref="A9:H9">
    <filterColumn colId="5" showButton="0"/>
  </autoFilter>
  <mergeCells count="8">
    <mergeCell ref="A2:H2"/>
    <mergeCell ref="A19:B19"/>
    <mergeCell ref="F9:G9"/>
    <mergeCell ref="A3:H3"/>
    <mergeCell ref="A4:H4"/>
    <mergeCell ref="A5:H5"/>
    <mergeCell ref="A6:H6"/>
    <mergeCell ref="A7:H7"/>
  </mergeCells>
  <pageMargins left="0.25" right="0.25" top="0.75" bottom="0.75" header="0.3" footer="0.3"/>
  <pageSetup paperSize="41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2020-08-05T13:36:13Z</cp:lastPrinted>
  <dcterms:created xsi:type="dcterms:W3CDTF">2018-07-04T14:55:56Z</dcterms:created>
  <dcterms:modified xsi:type="dcterms:W3CDTF">2020-08-05T13:54:11Z</dcterms:modified>
</cp:coreProperties>
</file>