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1\INFORMACION PUBLICA 2018-2020\2020\3.  MARZ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Hoja1!$A$9:$H$9</definedName>
    <definedName name="_xlnm.Print_Area" localSheetId="0">Hoja1!$A$1:$H$29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4" i="1" l="1"/>
  <c r="H16" i="1" l="1"/>
  <c r="H25" i="1" l="1"/>
  <c r="H21" i="1"/>
</calcChain>
</file>

<file path=xl/sharedStrings.xml><?xml version="1.0" encoding="utf-8"?>
<sst xmlns="http://schemas.openxmlformats.org/spreadsheetml/2006/main" count="68" uniqueCount="55">
  <si>
    <t>Proveedor</t>
  </si>
  <si>
    <t>Monto</t>
  </si>
  <si>
    <t>Renglón presupuestario</t>
  </si>
  <si>
    <t>TELEFONÍA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</si>
  <si>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</si>
  <si>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</si>
  <si>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</si>
  <si>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</si>
  <si>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</si>
  <si>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</si>
  <si>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</si>
  <si>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</si>
  <si>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</si>
  <si>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</si>
  <si>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</si>
  <si>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</si>
  <si>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</si>
  <si>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</si>
  <si>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</si>
  <si>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EMPRESA MUNICIPAL DE AGUA DE LA CIUDAD DE GUATEMALA</t>
  </si>
  <si>
    <t>AGUA</t>
  </si>
  <si>
    <t>3306518</t>
  </si>
  <si>
    <t>326445</t>
  </si>
  <si>
    <t>9929290</t>
  </si>
  <si>
    <t xml:space="preserve">COMUNICACIONES CELULARES, SOCIEDAD ANÓNIMA </t>
  </si>
  <si>
    <t>TELECOMUNICACIONES DE GUATEMALA, SOCIEDAD ANÓNIMA</t>
  </si>
  <si>
    <t xml:space="preserve">ENERGÍA ELÉCTRICA </t>
  </si>
  <si>
    <t xml:space="preserve">TELEFONÍA </t>
  </si>
  <si>
    <t xml:space="preserve">NAVEGA.COM, SOCIEDAD ANÓNIMA </t>
  </si>
  <si>
    <t>EMPRESA ELÉCTRICA DE GUATEMALA, SOCIEDAD ANÓNIMA</t>
  </si>
  <si>
    <t>COMPRA DIRECTA CON OFERTA ELECTRÓNICA (ART.43 LCE INCISO B)</t>
  </si>
  <si>
    <t xml:space="preserve">MANTENIMIENTO Y REPARACIÓN DE EDIFICIOS
</t>
  </si>
  <si>
    <t xml:space="preserve">THYSSENKRUPP ELEVADORES, SOCIEDAD ANÓNIMA </t>
  </si>
  <si>
    <t xml:space="preserve">NETSYS, SOCIEDAD ANÓNIMA </t>
  </si>
  <si>
    <t xml:space="preserve">DERECHOS DE BIENES INTANGIBLES </t>
  </si>
  <si>
    <t xml:space="preserve">CLARO GUATEMALA, SOCIEDAD ANÓNIMA </t>
  </si>
  <si>
    <t>Periodo del 01 al 31 de Marzo de 2020</t>
  </si>
  <si>
    <t xml:space="preserve">PRODUCTOS DE PAPEL O CARTÓN </t>
  </si>
  <si>
    <t xml:space="preserve">LIBRERÍAS Y PAPELERÍAS SCRIBE, SOCIEDAD ANÓNIMA </t>
  </si>
  <si>
    <t xml:space="preserve">Adquisición de 430 Paquetes de Café de 400 gramos, lo solicitado será para consumo de todo el personal que labora en las diferentes Direcciones, Departamentos, Secciones y
Unidades de la Secretaría de Inteligencia Estratégica del Estado, así también para el personal que participa en reuniones. </t>
  </si>
  <si>
    <t xml:space="preserve">TOSTAURÍA DE CAFÉ LEÓN, SOIEDAD ANÓNIMA </t>
  </si>
  <si>
    <t xml:space="preserve">ALIMENTOS PARA PERSONAS </t>
  </si>
  <si>
    <t>Servicio de licencia básica para acceso de la plataforma TalkWalker, será utilizado para realizar tareas de busqueda de información de Fuentes abiertas en el ámbito Nacional.</t>
  </si>
  <si>
    <t>CONTRATO ABIERTO (ART. 46 LCE)</t>
  </si>
  <si>
    <t xml:space="preserve">INDUSTRIA DE PRODUCTOS Y SERVICIOS, SOCIEDAD ANÓNIMA </t>
  </si>
  <si>
    <t>PAPEL DE ESCRITORIO</t>
  </si>
  <si>
    <t>Servicio de enlace de Internet con 45Mbbs de ancho de banda, dividido en 2 enlaces con las siguientes características: 35Mbps con 10 IP¨s públicas y 10Mbps con 1 IP públicas, utilizado por el personal que labora en las instalaciones de la Secretaría de Inteligencia Estratégica del Estado, correspondiente al período del 01 al 29 de febrero de 2020.</t>
  </si>
  <si>
    <t>Servicio de telefonía móvil (120 líneas), correspondiente al período del 17 de febrero al 16 de marzo de 2020, utilizado por funcionarios y servidores públicos que laboran en la Secretaría de Inteligencia Estratégica del Estado.</t>
  </si>
  <si>
    <t>Servicio de alcantarillado municipal de agua, para uso del edificio de la Secretaría de Inteligencia Estratégica del Estado, correspondiente al mes de febrero de 2020.</t>
  </si>
  <si>
    <t>Servicio de energía eléctrica del contador F-88571, correlativo No. 660109, del edificio de la Secretaría de Inteligencia Estratégica del Estado, correspondiente al mes de febrero de 2020.</t>
  </si>
  <si>
    <t xml:space="preserve">Adquisición de 114 cajas de papel higiénico de 250 metros, doble hoja, lo solicitado es para contar con existencia de este producto y proveer al Departamento de Servicios Generales para colocar en las diferentes baterías de baños para uso de todo el personal que labora en la Secretaría de Inteligencia Estratégica del Estado. </t>
  </si>
  <si>
    <t>Adquisición de 500 resmas de papel bond tamaña carta y 150 resmas de papel bond tamaño oficio, lo solicitado será para contar con existencia en el Departamento de Almacén y así proveer al Despacho Superior, Subsecretarías, Departamentos, Unidades y Secciones de la Secretaría de Inteligencia Estratégica del Estado.</t>
  </si>
  <si>
    <t>Servicio de telefonía fija, correspondiente al mes de febrero de 2020, utilizado en la Secretaría de Inteligencia Estratégica del Estado.</t>
  </si>
  <si>
    <t xml:space="preserve">Servicio de mantenimiento preventivo para 1 elevador marca Dover EF0565, ubicado en el edificio de la Secretaría de Inteligencia Estratégica del Estado, correspondiente al mes de marzo de 2020.
</t>
  </si>
  <si>
    <t xml:space="preserve">Servicio de enlace de Internet con 12MB de ancho de banda y 10 IP's públicas, correspondiente al período del 01 al 31 de marzo del 2020, para utilizarse por el personal que labora en las instalaciones de la Secretaría de Inteligencia Estratégica del Estado.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</si>
</sst>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Montserrat"/>
    </font>
    <font>
      <b/>
      <sz val="12"/>
      <color theme="1"/>
      <name val="Montserrat"/>
    </font>
    <font>
      <sz val="11"/>
      <color theme="1"/>
      <name val="Montserrat"/>
    </font>
    <font>
      <b/>
      <sz val="11"/>
      <color theme="1"/>
      <name val="Montserrat"/>
      <family val="3"/>
    </font>
    <font>
      <sz val="11"/>
      <color theme="1"/>
      <name val="Montserrat"/>
      <family val="3"/>
    </font>
    <font>
      <sz val="11"/>
      <name val="Montserrat"/>
      <family val="3"/>
    </font>
    <font>
      <b/>
      <sz val="11"/>
      <color indexed="8"/>
      <name val="Montserrat"/>
      <family val="3"/>
    </font>
    <font>
      <sz val="11"/>
      <color indexed="8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0" xfId="0" applyFont="1"/>
    <xf numFmtId="0" fontId="4" fillId="2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3" fontId="11" fillId="0" borderId="0" xfId="1" applyFont="1"/>
    <xf numFmtId="0" fontId="9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justify" vertical="center"/>
    </xf>
    <xf numFmtId="43" fontId="13" fillId="0" borderId="13" xfId="1" applyFont="1" applyFill="1" applyBorder="1" applyAlignment="1">
      <alignment horizontal="justify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/>
    </xf>
    <xf numFmtId="43" fontId="13" fillId="0" borderId="7" xfId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43" fontId="12" fillId="0" borderId="7" xfId="1" applyFont="1" applyBorder="1" applyAlignment="1">
      <alignment horizontal="justify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43" fontId="12" fillId="0" borderId="8" xfId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43" fontId="13" fillId="0" borderId="0" xfId="1" applyFont="1"/>
    <xf numFmtId="0" fontId="13" fillId="0" borderId="0" xfId="0" applyNumberFormat="1" applyFont="1"/>
    <xf numFmtId="0" fontId="12" fillId="0" borderId="2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43" fontId="13" fillId="0" borderId="7" xfId="1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1" xfId="0" applyFont="1" applyBorder="1" applyAlignment="1">
      <alignment horizontal="justify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5" fillId="0" borderId="11" xfId="0" applyFont="1" applyBorder="1" applyAlignment="1">
      <alignment horizontal="left" vertical="top" readingOrder="1"/>
    </xf>
    <xf numFmtId="0" fontId="15" fillId="0" borderId="1" xfId="0" applyFont="1" applyBorder="1" applyAlignment="1">
      <alignment horizontal="left" vertical="top" readingOrder="1"/>
    </xf>
    <xf numFmtId="0" fontId="4" fillId="2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258535</xdr:colOff>
      <xdr:row>1</xdr:row>
      <xdr:rowOff>84731</xdr:rowOff>
    </xdr:from>
    <xdr:to>
      <xdr:col>2</xdr:col>
      <xdr:colOff>1592036</xdr:colOff>
      <xdr:row>6</xdr:row>
      <xdr:rowOff>125185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" y="329660"/>
          <a:ext cx="3320144" cy="12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4" zoomScale="66" zoomScaleNormal="66" workbookViewId="0">
      <selection activeCell="N22" sqref="N21:O22"/>
    </sheetView>
  </sheetViews>
  <sheetFormatPr baseColWidth="10" defaultRowHeight="15" x14ac:dyDescent="0.2"/>
  <cols>
    <col min="1" max="1" width="6.7109375" style="4" customWidth="1"/>
    <col min="2" max="2" width="23" style="4" bestFit="1" customWidth="1"/>
    <col min="3" max="3" width="60.85546875" style="55" customWidth="1"/>
    <col min="4" max="4" width="12.7109375" style="4" customWidth="1"/>
    <col min="5" max="5" width="52.85546875" style="1" bestFit="1" customWidth="1"/>
    <col min="6" max="6" width="6.28515625" style="4" customWidth="1"/>
    <col min="7" max="7" width="39.85546875" style="1" bestFit="1" customWidth="1"/>
    <col min="8" max="8" width="39.85546875" style="5" customWidth="1"/>
    <col min="9" max="16384" width="11.42578125" style="1"/>
  </cols>
  <sheetData>
    <row r="1" spans="1:8" s="3" customFormat="1" ht="18.75" x14ac:dyDescent="0.35">
      <c r="A1" s="16"/>
      <c r="B1" s="16"/>
      <c r="C1" s="50"/>
      <c r="D1" s="16"/>
      <c r="E1" s="16"/>
      <c r="F1" s="16"/>
      <c r="G1" s="16"/>
      <c r="H1" s="16"/>
    </row>
    <row r="2" spans="1:8" s="3" customFormat="1" ht="18.75" x14ac:dyDescent="0.35">
      <c r="A2" s="57" t="s">
        <v>6</v>
      </c>
      <c r="B2" s="57"/>
      <c r="C2" s="57"/>
      <c r="D2" s="57"/>
      <c r="E2" s="57"/>
      <c r="F2" s="57"/>
      <c r="G2" s="57"/>
      <c r="H2" s="57"/>
    </row>
    <row r="3" spans="1:8" s="3" customFormat="1" ht="18.75" x14ac:dyDescent="0.35">
      <c r="A3" s="57" t="s">
        <v>7</v>
      </c>
      <c r="B3" s="57"/>
      <c r="C3" s="57"/>
      <c r="D3" s="57"/>
      <c r="E3" s="57"/>
      <c r="F3" s="57"/>
      <c r="G3" s="57"/>
      <c r="H3" s="57"/>
    </row>
    <row r="4" spans="1:8" s="3" customFormat="1" ht="18.75" x14ac:dyDescent="0.35">
      <c r="A4" s="57" t="s">
        <v>8</v>
      </c>
      <c r="B4" s="57"/>
      <c r="C4" s="57"/>
      <c r="D4" s="57"/>
      <c r="E4" s="57"/>
      <c r="F4" s="57"/>
      <c r="G4" s="57"/>
      <c r="H4" s="57"/>
    </row>
    <row r="5" spans="1:8" s="3" customFormat="1" ht="18.75" x14ac:dyDescent="0.2">
      <c r="A5" s="61" t="s">
        <v>36</v>
      </c>
      <c r="B5" s="61"/>
      <c r="C5" s="61"/>
      <c r="D5" s="61"/>
      <c r="E5" s="61"/>
      <c r="F5" s="61"/>
      <c r="G5" s="61"/>
      <c r="H5" s="61"/>
    </row>
    <row r="6" spans="1:8" s="3" customFormat="1" ht="18.75" x14ac:dyDescent="0.2">
      <c r="A6" s="61" t="s">
        <v>14</v>
      </c>
      <c r="B6" s="61"/>
      <c r="C6" s="61"/>
      <c r="D6" s="61"/>
      <c r="E6" s="61" t="s">
        <v>14</v>
      </c>
      <c r="F6" s="61"/>
      <c r="G6" s="61"/>
      <c r="H6" s="61"/>
    </row>
    <row r="7" spans="1:8" s="3" customFormat="1" ht="18.75" x14ac:dyDescent="0.2">
      <c r="A7" s="62" t="s">
        <v>11</v>
      </c>
      <c r="B7" s="62"/>
      <c r="C7" s="62"/>
      <c r="D7" s="62"/>
      <c r="E7" s="62" t="s">
        <v>15</v>
      </c>
      <c r="F7" s="62"/>
      <c r="G7" s="62"/>
      <c r="H7" s="62"/>
    </row>
    <row r="8" spans="1:8" ht="15" customHeight="1" thickBot="1" x14ac:dyDescent="0.4">
      <c r="A8" s="14"/>
      <c r="B8" s="17"/>
      <c r="C8" s="51"/>
      <c r="D8" s="14"/>
      <c r="E8" s="13"/>
      <c r="F8" s="14"/>
      <c r="G8" s="13"/>
      <c r="H8" s="15"/>
    </row>
    <row r="9" spans="1:8" s="2" customFormat="1" ht="45.75" customHeight="1" x14ac:dyDescent="0.2">
      <c r="A9" s="6" t="s">
        <v>4</v>
      </c>
      <c r="B9" s="7" t="s">
        <v>5</v>
      </c>
      <c r="C9" s="10" t="s">
        <v>10</v>
      </c>
      <c r="D9" s="12" t="s">
        <v>9</v>
      </c>
      <c r="E9" s="9" t="s">
        <v>0</v>
      </c>
      <c r="F9" s="60" t="s">
        <v>2</v>
      </c>
      <c r="G9" s="60"/>
      <c r="H9" s="8" t="s">
        <v>1</v>
      </c>
    </row>
    <row r="10" spans="1:8" s="2" customFormat="1" ht="126" x14ac:dyDescent="0.2">
      <c r="A10" s="18">
        <v>1</v>
      </c>
      <c r="B10" s="19" t="s">
        <v>16</v>
      </c>
      <c r="C10" s="22" t="s">
        <v>50</v>
      </c>
      <c r="D10" s="21">
        <v>66658675</v>
      </c>
      <c r="E10" s="22" t="s">
        <v>38</v>
      </c>
      <c r="F10" s="21">
        <v>243</v>
      </c>
      <c r="G10" s="22" t="s">
        <v>37</v>
      </c>
      <c r="H10" s="23">
        <v>10032</v>
      </c>
    </row>
    <row r="11" spans="1:8" s="2" customFormat="1" ht="126" x14ac:dyDescent="0.2">
      <c r="A11" s="18">
        <v>2</v>
      </c>
      <c r="B11" s="19" t="s">
        <v>16</v>
      </c>
      <c r="C11" s="22" t="s">
        <v>39</v>
      </c>
      <c r="D11" s="21">
        <v>4026640</v>
      </c>
      <c r="E11" s="22" t="s">
        <v>40</v>
      </c>
      <c r="F11" s="22">
        <v>211</v>
      </c>
      <c r="G11" s="22" t="s">
        <v>41</v>
      </c>
      <c r="H11" s="23">
        <v>12470</v>
      </c>
    </row>
    <row r="12" spans="1:8" s="2" customFormat="1" ht="90" x14ac:dyDescent="0.2">
      <c r="A12" s="18">
        <v>3</v>
      </c>
      <c r="B12" s="19" t="s">
        <v>16</v>
      </c>
      <c r="C12" s="20" t="s">
        <v>53</v>
      </c>
      <c r="D12" s="21">
        <v>12516686</v>
      </c>
      <c r="E12" s="22" t="s">
        <v>32</v>
      </c>
      <c r="F12" s="21">
        <v>171</v>
      </c>
      <c r="G12" s="20" t="s">
        <v>31</v>
      </c>
      <c r="H12" s="23">
        <v>735</v>
      </c>
    </row>
    <row r="13" spans="1:8" s="2" customFormat="1" ht="109.5" customHeight="1" x14ac:dyDescent="0.2">
      <c r="A13" s="18">
        <v>4</v>
      </c>
      <c r="B13" s="19" t="s">
        <v>16</v>
      </c>
      <c r="C13" s="56" t="s">
        <v>54</v>
      </c>
      <c r="D13" s="24">
        <v>22392394</v>
      </c>
      <c r="E13" s="25" t="s">
        <v>35</v>
      </c>
      <c r="F13" s="26">
        <v>113</v>
      </c>
      <c r="G13" s="25" t="s">
        <v>27</v>
      </c>
      <c r="H13" s="27">
        <v>2531</v>
      </c>
    </row>
    <row r="14" spans="1:8" ht="18" x14ac:dyDescent="0.2">
      <c r="A14" s="58"/>
      <c r="B14" s="59"/>
      <c r="C14" s="52"/>
      <c r="D14" s="24"/>
      <c r="E14" s="25"/>
      <c r="F14" s="26"/>
      <c r="G14" s="28" t="s">
        <v>12</v>
      </c>
      <c r="H14" s="29">
        <f>SUM(H10:H13)</f>
        <v>25768</v>
      </c>
    </row>
    <row r="15" spans="1:8" ht="90" x14ac:dyDescent="0.2">
      <c r="A15" s="30">
        <v>5</v>
      </c>
      <c r="B15" s="31" t="s">
        <v>30</v>
      </c>
      <c r="C15" s="49" t="s">
        <v>42</v>
      </c>
      <c r="D15" s="31">
        <v>79813984</v>
      </c>
      <c r="E15" s="25" t="s">
        <v>33</v>
      </c>
      <c r="F15" s="26">
        <v>158</v>
      </c>
      <c r="G15" s="25" t="s">
        <v>34</v>
      </c>
      <c r="H15" s="27">
        <v>85800</v>
      </c>
    </row>
    <row r="16" spans="1:8" ht="18" x14ac:dyDescent="0.2">
      <c r="A16" s="30"/>
      <c r="B16" s="31"/>
      <c r="C16" s="49"/>
      <c r="D16" s="31"/>
      <c r="E16" s="25"/>
      <c r="F16" s="26"/>
      <c r="G16" s="28" t="s">
        <v>12</v>
      </c>
      <c r="H16" s="29">
        <f>SUM(H15:H15)</f>
        <v>85800</v>
      </c>
    </row>
    <row r="17" spans="1:9" ht="126" x14ac:dyDescent="0.2">
      <c r="A17" s="30">
        <v>6</v>
      </c>
      <c r="B17" s="31" t="s">
        <v>43</v>
      </c>
      <c r="C17" s="49" t="s">
        <v>51</v>
      </c>
      <c r="D17" s="31">
        <v>96787112</v>
      </c>
      <c r="E17" s="25" t="s">
        <v>44</v>
      </c>
      <c r="F17" s="26">
        <v>241</v>
      </c>
      <c r="G17" s="26" t="s">
        <v>45</v>
      </c>
      <c r="H17" s="46">
        <v>15442.5</v>
      </c>
    </row>
    <row r="18" spans="1:9" ht="28.5" customHeight="1" x14ac:dyDescent="0.2">
      <c r="A18" s="30"/>
      <c r="B18" s="31"/>
      <c r="C18" s="49"/>
      <c r="D18" s="31"/>
      <c r="E18" s="25"/>
      <c r="F18" s="26"/>
      <c r="G18" s="28" t="s">
        <v>12</v>
      </c>
      <c r="H18" s="29">
        <v>15442.5</v>
      </c>
    </row>
    <row r="19" spans="1:9" ht="126" x14ac:dyDescent="0.2">
      <c r="A19" s="30">
        <v>7</v>
      </c>
      <c r="B19" s="31" t="s">
        <v>18</v>
      </c>
      <c r="C19" s="49" t="s">
        <v>46</v>
      </c>
      <c r="D19" s="31">
        <v>24408999</v>
      </c>
      <c r="E19" s="25" t="s">
        <v>28</v>
      </c>
      <c r="F19" s="26">
        <v>113</v>
      </c>
      <c r="G19" s="25" t="s">
        <v>27</v>
      </c>
      <c r="H19" s="27">
        <v>14600</v>
      </c>
    </row>
    <row r="20" spans="1:9" ht="90" x14ac:dyDescent="0.2">
      <c r="A20" s="30">
        <v>8</v>
      </c>
      <c r="B20" s="31" t="s">
        <v>18</v>
      </c>
      <c r="C20" s="49" t="s">
        <v>47</v>
      </c>
      <c r="D20" s="31">
        <v>5498104</v>
      </c>
      <c r="E20" s="25" t="s">
        <v>24</v>
      </c>
      <c r="F20" s="26">
        <v>113</v>
      </c>
      <c r="G20" s="25" t="s">
        <v>27</v>
      </c>
      <c r="H20" s="27">
        <v>39747</v>
      </c>
    </row>
    <row r="21" spans="1:9" ht="18" x14ac:dyDescent="0.2">
      <c r="A21" s="30"/>
      <c r="B21" s="31"/>
      <c r="C21" s="49"/>
      <c r="D21" s="31"/>
      <c r="E21" s="25"/>
      <c r="F21" s="26"/>
      <c r="G21" s="28" t="s">
        <v>12</v>
      </c>
      <c r="H21" s="29">
        <f>SUM(H19:H20)</f>
        <v>54347</v>
      </c>
    </row>
    <row r="22" spans="1:9" ht="109.5" customHeight="1" x14ac:dyDescent="0.2">
      <c r="A22" s="30">
        <v>9</v>
      </c>
      <c r="B22" s="31" t="s">
        <v>17</v>
      </c>
      <c r="C22" s="49" t="s">
        <v>48</v>
      </c>
      <c r="D22" s="31" t="s">
        <v>21</v>
      </c>
      <c r="E22" s="25" t="s">
        <v>19</v>
      </c>
      <c r="F22" s="26">
        <v>112</v>
      </c>
      <c r="G22" s="25" t="s">
        <v>20</v>
      </c>
      <c r="H22" s="27">
        <v>5171.2</v>
      </c>
    </row>
    <row r="23" spans="1:9" ht="109.5" customHeight="1" x14ac:dyDescent="0.2">
      <c r="A23" s="30">
        <v>10</v>
      </c>
      <c r="B23" s="31" t="s">
        <v>17</v>
      </c>
      <c r="C23" s="49" t="s">
        <v>49</v>
      </c>
      <c r="D23" s="31" t="s">
        <v>22</v>
      </c>
      <c r="E23" s="25" t="s">
        <v>29</v>
      </c>
      <c r="F23" s="26">
        <v>111</v>
      </c>
      <c r="G23" s="25" t="s">
        <v>26</v>
      </c>
      <c r="H23" s="27">
        <v>26261.83</v>
      </c>
    </row>
    <row r="24" spans="1:9" ht="109.5" customHeight="1" x14ac:dyDescent="0.2">
      <c r="A24" s="30">
        <v>11</v>
      </c>
      <c r="B24" s="31" t="s">
        <v>17</v>
      </c>
      <c r="C24" s="49" t="s">
        <v>52</v>
      </c>
      <c r="D24" s="31" t="s">
        <v>23</v>
      </c>
      <c r="E24" s="25" t="s">
        <v>25</v>
      </c>
      <c r="F24" s="26">
        <v>113</v>
      </c>
      <c r="G24" s="25" t="s">
        <v>3</v>
      </c>
      <c r="H24" s="27">
        <v>1241.1199999999999</v>
      </c>
    </row>
    <row r="25" spans="1:9" ht="18.75" thickBot="1" x14ac:dyDescent="0.4">
      <c r="A25" s="32"/>
      <c r="B25" s="33"/>
      <c r="C25" s="47"/>
      <c r="D25" s="33"/>
      <c r="E25" s="34"/>
      <c r="F25" s="35"/>
      <c r="G25" s="36" t="s">
        <v>12</v>
      </c>
      <c r="H25" s="37">
        <f>SUM(H22:H24)</f>
        <v>32674.15</v>
      </c>
    </row>
    <row r="26" spans="1:9" ht="18.75" thickBot="1" x14ac:dyDescent="0.4">
      <c r="A26" s="38"/>
      <c r="B26" s="38"/>
      <c r="C26" s="48"/>
      <c r="D26" s="40"/>
      <c r="E26" s="39"/>
      <c r="F26" s="40"/>
      <c r="G26" s="38"/>
      <c r="H26" s="41"/>
    </row>
    <row r="27" spans="1:9" ht="20.25" thickBot="1" x14ac:dyDescent="0.4">
      <c r="A27" s="38"/>
      <c r="B27" s="38"/>
      <c r="C27" s="53"/>
      <c r="D27" s="40"/>
      <c r="E27" s="42"/>
      <c r="F27" s="40"/>
      <c r="G27" s="43" t="s">
        <v>13</v>
      </c>
      <c r="H27" s="44">
        <f>SUM(H14)+(H16)+(H18)+(H21)+(H25)</f>
        <v>214031.65</v>
      </c>
      <c r="I27" s="11"/>
    </row>
    <row r="28" spans="1:9" ht="18" x14ac:dyDescent="0.35">
      <c r="A28" s="38"/>
      <c r="B28" s="38"/>
      <c r="C28" s="54"/>
      <c r="D28" s="40"/>
      <c r="E28" s="45"/>
      <c r="F28" s="40"/>
      <c r="G28" s="38"/>
      <c r="H28" s="41"/>
    </row>
    <row r="29" spans="1:9" ht="18" x14ac:dyDescent="0.35">
      <c r="A29" s="40"/>
      <c r="B29" s="40"/>
      <c r="C29" s="54"/>
      <c r="D29" s="40"/>
      <c r="E29" s="38"/>
      <c r="F29" s="40"/>
      <c r="G29" s="38"/>
      <c r="H29" s="41"/>
    </row>
    <row r="30" spans="1:9" ht="18" x14ac:dyDescent="0.35">
      <c r="A30" s="40"/>
      <c r="B30" s="40"/>
      <c r="C30" s="54"/>
      <c r="D30" s="40"/>
      <c r="E30" s="38"/>
      <c r="F30" s="40"/>
      <c r="G30" s="38"/>
      <c r="H30" s="41"/>
    </row>
    <row r="31" spans="1:9" ht="18" x14ac:dyDescent="0.35">
      <c r="A31" s="40"/>
      <c r="B31" s="40"/>
      <c r="C31" s="54"/>
      <c r="D31" s="40"/>
      <c r="E31" s="38"/>
      <c r="F31" s="40"/>
      <c r="G31" s="38"/>
      <c r="H31" s="41"/>
    </row>
  </sheetData>
  <autoFilter ref="A9:H9">
    <filterColumn colId="5" showButton="0"/>
  </autoFilter>
  <mergeCells count="8">
    <mergeCell ref="A2:H2"/>
    <mergeCell ref="A14:B14"/>
    <mergeCell ref="F9:G9"/>
    <mergeCell ref="A3:H3"/>
    <mergeCell ref="A4:H4"/>
    <mergeCell ref="A5:H5"/>
    <mergeCell ref="A6:H6"/>
    <mergeCell ref="A7:H7"/>
  </mergeCells>
  <pageMargins left="0.85" right="0.66" top="0.56999999999999995" bottom="0.36" header="0.31496062992125984" footer="0.31496062992125984"/>
  <pageSetup paperSize="41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2020-04-03T22:37:47Z</cp:lastPrinted>
  <dcterms:created xsi:type="dcterms:W3CDTF">2018-07-04T14:55:56Z</dcterms:created>
  <dcterms:modified xsi:type="dcterms:W3CDTF">2021-03-23T15:49:08Z</dcterms:modified>
</cp:coreProperties>
</file>