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9-Articulo 10-Numeral 11\2019-Articulo 10-Numeral 11\"/>
    </mc:Choice>
  </mc:AlternateContent>
  <bookViews>
    <workbookView xWindow="0" yWindow="0" windowWidth="28800" windowHeight="12300"/>
  </bookViews>
  <sheets>
    <sheet name="Hoja1" sheetId="1" r:id="rId1"/>
  </sheets>
  <definedNames>
    <definedName name="_xlnm.Print_Titles" localSheetId="0">Hoja1!$9:$9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5" i="1"/>
  <c r="H23" i="1"/>
  <c r="H19" i="1"/>
  <c r="H17" i="1"/>
  <c r="H15" i="1"/>
  <c r="A11" i="1" l="1"/>
  <c r="A12" i="1" s="1"/>
  <c r="A13" i="1" s="1"/>
  <c r="A14" i="1" l="1"/>
  <c r="A16" i="1"/>
  <c r="A18" i="1" s="1"/>
</calcChain>
</file>

<file path=xl/sharedStrings.xml><?xml version="1.0" encoding="utf-8"?>
<sst xmlns="http://schemas.openxmlformats.org/spreadsheetml/2006/main" count="77" uniqueCount="60">
  <si>
    <t>Proveedor</t>
  </si>
  <si>
    <t>Monto</t>
  </si>
  <si>
    <t>Renglón presupuestario</t>
  </si>
  <si>
    <t>TELEFONÍA</t>
  </si>
  <si>
    <t>No.</t>
  </si>
  <si>
    <t xml:space="preserve">       Modalidad   de 
compra</t>
  </si>
  <si>
    <t>SISTEMA DE GESTIÓN</t>
  </si>
  <si>
    <t>Información de Oficio</t>
  </si>
  <si>
    <t>Ley de Acceso a la Información - Art 10 Numeral 11</t>
  </si>
  <si>
    <t>INFORMACIÓN DE PROCESOS DE CONTRATACIONES</t>
  </si>
  <si>
    <t>NIT</t>
  </si>
  <si>
    <t>Descripción</t>
  </si>
  <si>
    <t>ENTIDAD 11130016</t>
  </si>
  <si>
    <t>Total Proceso</t>
  </si>
  <si>
    <t>Total Entidad:</t>
  </si>
  <si>
    <t>Valores expresados en Quetzales</t>
  </si>
  <si>
    <t>Periodo del 01 al 31 de agosto de 2018</t>
  </si>
  <si>
    <t>COMPRA DE BAJA CUANTÍA (ART.43 INCISO A)</t>
  </si>
  <si>
    <t>COMPRA DIRECTA CON OFERTA ELECTRÓNICA (ART. 43 LCE INCISO B)</t>
  </si>
  <si>
    <t>PROCEDIMIENTOS REGULADOS POR EL ARTÍCULO 44 LCE (CASOS DE EXCEPCIÓN)</t>
  </si>
  <si>
    <t>COTIZACIÓN (ART.38 LCE)</t>
  </si>
  <si>
    <t>EMPRESA MUNICIPAL DE AGUA DE LA CIUDAD DE GUATEMALA</t>
  </si>
  <si>
    <t>OTROS SERVICIOS</t>
  </si>
  <si>
    <t>8425191</t>
  </si>
  <si>
    <t>PONTAZA HURTARTE DE CRUZ ASTRID MARLENE</t>
  </si>
  <si>
    <t>TRANSPORTE DE PERSONAS</t>
  </si>
  <si>
    <t>16900979</t>
  </si>
  <si>
    <t>QUINTOS TRAVEL S.A.</t>
  </si>
  <si>
    <t>Servicio de enlace de Internet con 12MB de ancho de banda y 5 IP´s públicas, correspondiente al período del 01 al 28 de febrero de 2019, para utilizarse por el personal que labora en las instalaciones de la Secretaría de Inteligencia Estratégica del Estado.</t>
  </si>
  <si>
    <t>22392394</t>
  </si>
  <si>
    <t>TELEFONICA MOVILES GUATEMALA  SOCIEDAD ANONIMA</t>
  </si>
  <si>
    <t>Servicio de telefonía móvil (90 líneas), correspondiente al  período del 07 de enero al 06 de febrero de 2019, utilizado por los funcionarios y servidores públicos que laboran en la Secretaría de Inteligencia Estratégica del Estado, el cual es necesario para el desarrollo de sus funciones diarias.</t>
  </si>
  <si>
    <t>5498104</t>
  </si>
  <si>
    <t>COMUNICACIONES CELULARES, SOCIEDAD ANONIMA</t>
  </si>
  <si>
    <t>Adquisición de mobiliario para ser utilizado por el personal que labora en el edificio de la Secretaría de Inteligencia Estratégica del Estado, y así poder desempeñar sus actividades dentro de la Secretaría.</t>
  </si>
  <si>
    <t>MOBILIARIO Y EQUIPO DE OFICINA</t>
  </si>
  <si>
    <t>89286960</t>
  </si>
  <si>
    <t>LOPEZ VASQUEZ DE RIVERA MYRNA LILIANA</t>
  </si>
  <si>
    <t>Servicio de enlace de Internet con 45Mbps de ancho de banda, dividido en 2 enlaces con las siguientes características: 35Mbps con 10 IP's públicas y 10Mbps con 1 IP públicas, utilizado por personal que labora en las instalaciones de la SIE correspondiente al mes de enero de 2019.</t>
  </si>
  <si>
    <t>24408999</t>
  </si>
  <si>
    <t>NAVEGA.COM, SOCIEDAD ANONIMA.</t>
  </si>
  <si>
    <t>NEGOCIACIONES ENTRE ENTIDADES PÚBLICAS (ART. 2 LCE)</t>
  </si>
  <si>
    <t>Contratación de póliza de seguro para el ramo de vehículos propiedad de la Secretaría de Inteligencia Estratégica del Estado, correspondiente a los meses de enero, febrero y marzo del año 2019, solicitado para protección de siniestros que puedan suscitarse, así mismo del piloto y terceras personas.</t>
  </si>
  <si>
    <t>PRIMAS Y GASTOS DE SEGUROS Y FIANZAS</t>
  </si>
  <si>
    <t>330388</t>
  </si>
  <si>
    <t>CREDITO HIPOTECARIO NACIONAL DE GUATEMALA</t>
  </si>
  <si>
    <t>Servicio de alcantarillado municipal de agua, para uso del edificio de la Secretaría de Inteligencia Estratégica del Estado, correspondiente al mes de enero de 2019.</t>
  </si>
  <si>
    <t>AGUA</t>
  </si>
  <si>
    <t>3306518</t>
  </si>
  <si>
    <t>Servicio de energía eléctrica del contador J38872, correlativo No. 660109, del edificio de la Secretaría de Inteligencia Estratégica del Estado, correspondiente al mes de enero del 2019.</t>
  </si>
  <si>
    <t>ENERGÍA ELÉCTRICA</t>
  </si>
  <si>
    <t>326445</t>
  </si>
  <si>
    <t>EMPRESA ELECTRICA DE GUATEMALA SOCIEDAD ANONIMA</t>
  </si>
  <si>
    <t>Servicio de telefonía fija, correspondiente al mes de enero del 2019, utilizado en la Secretaría de Inteligencia Estratégica del Estado.</t>
  </si>
  <si>
    <t>9929290</t>
  </si>
  <si>
    <t>TELECOMUNICACIONES DE GUATEMALA  SOCIEDAD ANONIMA</t>
  </si>
  <si>
    <t xml:space="preserve">Periodo del 01 al 28 de febrero de 2019 </t>
  </si>
  <si>
    <t>Adquisición de 1 boleto aéreo, utilizado por el Funcionario Público de la Secretaría de Inteligencia Estratégica del Estado, quien realizó comisión oficial, hacia la Ciudad de Washington D.C., de los Estados Unidos de América del 11 al 14 de febrero del 2019.</t>
  </si>
  <si>
    <t>Cargos por servicio al pasajero, utilizado por el Funcionario Público de la Secretaría de Inteligencia Estratégica del Estado, quien realizó comisión oficial, hacia la Ciudad de Washington D.C., de los Estados Unidos de América del 11 al 14 de febrero del 2019.</t>
  </si>
  <si>
    <t>Adquisición de 1 Boleto aéreo, para uso de Funcionario Público de la Secretaría de Inteligencia Estratégica del Estado; para participar en XXIV Reunión de Directores de la Comunidad de Organismos de Inteligencia Centroamérica, Panamá y República Dominicana (COINCA), la cual se realizará del 06 al 08 de marzo de 2019 en Honduras.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</si>
</sst>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6" formatCode="_-&quot;Q&quot;* #,##0.000_-;\-&quot;Q&quot;* #,##0.000_-;_-&quot;Q&quot;* &quot;-&quot;??_-;_-@_-"/>
  </numFmts>
  <fonts count="10" x14ac:knownFonts="1">
    <font>
      <sz val="11"/>
      <color theme="1"/>
      <name val="Calibri"/>
      <family val="2"/>
      <scheme val="minor"/>
    </font>
    <font>
      <b/>
      <sz val="12"/>
      <color indexed="8"/>
      <name val="Arial"/>
      <family val="2"/>
    </font>
    <font>
      <sz val="11"/>
      <color indexed="8"/>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0"/>
      <color theme="1"/>
      <name val="Arial"/>
      <family val="2"/>
    </font>
    <font>
      <sz val="12"/>
      <color theme="1"/>
      <name val="Arial"/>
      <family val="2"/>
    </font>
    <font>
      <sz val="11"/>
      <name val="Arial"/>
      <family val="2"/>
    </font>
  </fonts>
  <fills count="3">
    <fill>
      <patternFill patternType="none"/>
    </fill>
    <fill>
      <patternFill patternType="gray125"/>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6">
    <xf numFmtId="0" fontId="0" fillId="0" borderId="0" xfId="0"/>
    <xf numFmtId="0" fontId="4" fillId="0" borderId="0" xfId="0" applyFont="1"/>
    <xf numFmtId="0" fontId="5" fillId="0" borderId="0" xfId="0" applyFont="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right"/>
    </xf>
    <xf numFmtId="0" fontId="4" fillId="0" borderId="1" xfId="0" applyFont="1" applyBorder="1" applyAlignment="1">
      <alignment horizontal="center" vertical="center" wrapText="1"/>
    </xf>
    <xf numFmtId="0" fontId="3" fillId="0" borderId="0" xfId="0" applyFont="1"/>
    <xf numFmtId="0" fontId="5" fillId="0" borderId="0" xfId="0" applyFont="1" applyAlignment="1">
      <alignment horizontal="right"/>
    </xf>
    <xf numFmtId="0" fontId="6" fillId="0" borderId="0" xfId="0" applyFont="1"/>
    <xf numFmtId="0" fontId="8" fillId="0" borderId="0" xfId="0" applyFont="1"/>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2" fillId="0" borderId="1" xfId="0" applyFont="1" applyBorder="1" applyAlignment="1">
      <alignment horizontal="justify" vertic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5" fillId="0" borderId="0" xfId="0" applyFont="1" applyBorder="1" applyAlignment="1">
      <alignment horizontal="center" vertical="center" wrapText="1"/>
    </xf>
    <xf numFmtId="0" fontId="4" fillId="0" borderId="3" xfId="0" applyFont="1" applyBorder="1" applyAlignment="1">
      <alignment horizontal="center" vertical="center"/>
    </xf>
    <xf numFmtId="0" fontId="1"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justify" vertical="center" wrapText="1"/>
    </xf>
    <xf numFmtId="0" fontId="3" fillId="0" borderId="5" xfId="0" applyFont="1" applyBorder="1" applyAlignment="1">
      <alignment horizontal="right"/>
    </xf>
    <xf numFmtId="0" fontId="3" fillId="0" borderId="2" xfId="0" applyFont="1" applyFill="1" applyBorder="1" applyAlignment="1">
      <alignment horizontal="center" vertical="center"/>
    </xf>
    <xf numFmtId="0" fontId="9" fillId="0" borderId="1" xfId="0" applyFont="1" applyBorder="1" applyAlignment="1">
      <alignment horizontal="justify"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4" fillId="0" borderId="0" xfId="0" applyNumberFormat="1" applyFont="1"/>
    <xf numFmtId="44" fontId="3" fillId="0" borderId="2" xfId="0" applyNumberFormat="1" applyFont="1" applyFill="1" applyBorder="1" applyAlignment="1">
      <alignment horizontal="center" vertical="center"/>
    </xf>
    <xf numFmtId="166" fontId="4" fillId="0" borderId="7" xfId="0" applyNumberFormat="1" applyFont="1" applyBorder="1" applyAlignment="1">
      <alignment horizontal="right" vertical="center" wrapText="1"/>
    </xf>
    <xf numFmtId="166" fontId="3" fillId="0" borderId="7" xfId="0" applyNumberFormat="1" applyFont="1" applyBorder="1" applyAlignment="1">
      <alignment horizontal="right"/>
    </xf>
    <xf numFmtId="166" fontId="3" fillId="0" borderId="8" xfId="0" applyNumberFormat="1" applyFont="1" applyBorder="1" applyAlignment="1">
      <alignment horizontal="right"/>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4" fontId="7" fillId="2" borderId="9"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166" fontId="4" fillId="0" borderId="11" xfId="0" applyNumberFormat="1" applyFont="1" applyBorder="1" applyAlignment="1">
      <alignment horizontal="right" vertical="center" wrapText="1"/>
    </xf>
    <xf numFmtId="0" fontId="1" fillId="0" borderId="3" xfId="0" applyFont="1" applyBorder="1" applyAlignment="1">
      <alignment horizontal="left" vertical="top" readingOrder="1"/>
    </xf>
    <xf numFmtId="0" fontId="1" fillId="0" borderId="1" xfId="0" applyFont="1" applyBorder="1" applyAlignment="1">
      <alignment horizontal="left" vertical="top" readingOrder="1"/>
    </xf>
    <xf numFmtId="0" fontId="7" fillId="2" borderId="9" xfId="0" applyFont="1" applyFill="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321468</xdr:colOff>
      <xdr:row>5</xdr:row>
      <xdr:rowOff>35719</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09812" cy="98821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zoomScale="80" zoomScaleNormal="80" workbookViewId="0">
      <pane xSplit="3" ySplit="9" topLeftCell="D10" activePane="bottomRight" state="frozen"/>
      <selection pane="topRight" activeCell="D1" sqref="D1"/>
      <selection pane="bottomLeft" activeCell="A8" sqref="A8"/>
      <selection pane="bottomRight" activeCell="L12" sqref="L12"/>
    </sheetView>
  </sheetViews>
  <sheetFormatPr baseColWidth="10" defaultRowHeight="14.25" x14ac:dyDescent="0.2"/>
  <cols>
    <col min="1" max="1" width="6.7109375" style="13" customWidth="1"/>
    <col min="2" max="2" width="23" style="13" bestFit="1" customWidth="1"/>
    <col min="3" max="3" width="60.85546875" style="1" customWidth="1"/>
    <col min="4" max="4" width="12.7109375" style="13" customWidth="1"/>
    <col min="5" max="5" width="52.85546875" style="1" bestFit="1" customWidth="1"/>
    <col min="6" max="6" width="6.28515625" style="13" customWidth="1"/>
    <col min="7" max="7" width="39.85546875" style="1" bestFit="1" customWidth="1"/>
    <col min="8" max="8" width="39.85546875" style="1" customWidth="1"/>
    <col min="9" max="16384" width="11.42578125" style="1"/>
  </cols>
  <sheetData>
    <row r="1" spans="1:8" s="9" customFormat="1" ht="15" x14ac:dyDescent="0.2">
      <c r="A1" s="43" t="s">
        <v>6</v>
      </c>
      <c r="B1" s="43"/>
      <c r="C1" s="43"/>
      <c r="D1" s="43"/>
      <c r="E1" s="43"/>
      <c r="F1" s="43"/>
      <c r="G1" s="43"/>
      <c r="H1" s="43"/>
    </row>
    <row r="2" spans="1:8" s="9" customFormat="1" ht="15" x14ac:dyDescent="0.2">
      <c r="A2" s="43" t="s">
        <v>7</v>
      </c>
      <c r="B2" s="43"/>
      <c r="C2" s="43"/>
      <c r="D2" s="43"/>
      <c r="E2" s="43"/>
      <c r="F2" s="43"/>
      <c r="G2" s="43"/>
      <c r="H2" s="43"/>
    </row>
    <row r="3" spans="1:8" s="9" customFormat="1" ht="15" x14ac:dyDescent="0.2">
      <c r="A3" s="43" t="s">
        <v>8</v>
      </c>
      <c r="B3" s="43"/>
      <c r="C3" s="43"/>
      <c r="D3" s="43"/>
      <c r="E3" s="43"/>
      <c r="F3" s="43"/>
      <c r="G3" s="43"/>
      <c r="H3" s="43"/>
    </row>
    <row r="4" spans="1:8" s="9" customFormat="1" ht="15" x14ac:dyDescent="0.2">
      <c r="A4" s="43" t="s">
        <v>9</v>
      </c>
      <c r="B4" s="43"/>
      <c r="C4" s="43"/>
      <c r="D4" s="43"/>
      <c r="E4" s="43"/>
      <c r="F4" s="43"/>
      <c r="G4" s="43"/>
      <c r="H4" s="43"/>
    </row>
    <row r="5" spans="1:8" s="9" customFormat="1" ht="15" x14ac:dyDescent="0.2">
      <c r="A5" s="44" t="s">
        <v>56</v>
      </c>
      <c r="B5" s="44"/>
      <c r="C5" s="44"/>
      <c r="D5" s="44"/>
      <c r="E5" s="44"/>
      <c r="F5" s="44"/>
      <c r="G5" s="44"/>
      <c r="H5" s="44"/>
    </row>
    <row r="6" spans="1:8" s="9" customFormat="1" ht="15" x14ac:dyDescent="0.2">
      <c r="A6" s="44" t="s">
        <v>15</v>
      </c>
      <c r="B6" s="44"/>
      <c r="C6" s="44"/>
      <c r="D6" s="44"/>
      <c r="E6" s="44" t="s">
        <v>15</v>
      </c>
      <c r="F6" s="44"/>
      <c r="G6" s="44"/>
      <c r="H6" s="44"/>
    </row>
    <row r="7" spans="1:8" s="9" customFormat="1" ht="15.75" x14ac:dyDescent="0.2">
      <c r="A7" s="45" t="s">
        <v>12</v>
      </c>
      <c r="B7" s="45"/>
      <c r="C7" s="45"/>
      <c r="D7" s="45"/>
      <c r="E7" s="45" t="s">
        <v>16</v>
      </c>
      <c r="F7" s="45"/>
      <c r="G7" s="45"/>
      <c r="H7" s="45"/>
    </row>
    <row r="8" spans="1:8" ht="15" customHeight="1" thickBot="1" x14ac:dyDescent="0.3">
      <c r="B8" s="15"/>
      <c r="C8" s="2"/>
    </row>
    <row r="9" spans="1:8" s="8" customFormat="1" ht="45.75" customHeight="1" thickBot="1" x14ac:dyDescent="0.25">
      <c r="A9" s="33" t="s">
        <v>4</v>
      </c>
      <c r="B9" s="33" t="s">
        <v>5</v>
      </c>
      <c r="C9" s="34" t="s">
        <v>11</v>
      </c>
      <c r="D9" s="34" t="s">
        <v>10</v>
      </c>
      <c r="E9" s="34" t="s">
        <v>0</v>
      </c>
      <c r="F9" s="42" t="s">
        <v>2</v>
      </c>
      <c r="G9" s="42"/>
      <c r="H9" s="35" t="s">
        <v>1</v>
      </c>
    </row>
    <row r="10" spans="1:8" ht="99" customHeight="1" x14ac:dyDescent="0.2">
      <c r="A10" s="36">
        <v>1</v>
      </c>
      <c r="B10" s="37" t="s">
        <v>17</v>
      </c>
      <c r="C10" s="38" t="s">
        <v>58</v>
      </c>
      <c r="D10" s="24" t="s">
        <v>23</v>
      </c>
      <c r="E10" s="38" t="s">
        <v>24</v>
      </c>
      <c r="F10" s="24">
        <v>199</v>
      </c>
      <c r="G10" s="38" t="s">
        <v>22</v>
      </c>
      <c r="H10" s="39">
        <v>240.2</v>
      </c>
    </row>
    <row r="11" spans="1:8" ht="99" customHeight="1" x14ac:dyDescent="0.2">
      <c r="A11" s="16">
        <f>A10+1</f>
        <v>2</v>
      </c>
      <c r="B11" s="5" t="s">
        <v>17</v>
      </c>
      <c r="C11" s="23" t="s">
        <v>57</v>
      </c>
      <c r="D11" s="3" t="s">
        <v>23</v>
      </c>
      <c r="E11" s="10" t="s">
        <v>24</v>
      </c>
      <c r="F11" s="3">
        <v>141</v>
      </c>
      <c r="G11" s="10" t="s">
        <v>25</v>
      </c>
      <c r="H11" s="30">
        <v>5046.2700000000004</v>
      </c>
    </row>
    <row r="12" spans="1:8" ht="99.75" customHeight="1" x14ac:dyDescent="0.2">
      <c r="A12" s="16">
        <f t="shared" ref="A12:A14" si="0">A11+1</f>
        <v>3</v>
      </c>
      <c r="B12" s="5" t="s">
        <v>17</v>
      </c>
      <c r="C12" s="23" t="s">
        <v>59</v>
      </c>
      <c r="D12" s="3" t="s">
        <v>26</v>
      </c>
      <c r="E12" s="10" t="s">
        <v>27</v>
      </c>
      <c r="F12" s="3">
        <v>141</v>
      </c>
      <c r="G12" s="10" t="s">
        <v>25</v>
      </c>
      <c r="H12" s="30">
        <v>4948.5200000000004</v>
      </c>
    </row>
    <row r="13" spans="1:8" ht="71.25" x14ac:dyDescent="0.2">
      <c r="A13" s="16">
        <f>A12+1</f>
        <v>4</v>
      </c>
      <c r="B13" s="5" t="s">
        <v>17</v>
      </c>
      <c r="C13" s="23" t="s">
        <v>28</v>
      </c>
      <c r="D13" s="3" t="s">
        <v>29</v>
      </c>
      <c r="E13" s="10" t="s">
        <v>30</v>
      </c>
      <c r="F13" s="3">
        <v>113</v>
      </c>
      <c r="G13" s="10" t="s">
        <v>3</v>
      </c>
      <c r="H13" s="30">
        <v>2531</v>
      </c>
    </row>
    <row r="14" spans="1:8" ht="71.25" x14ac:dyDescent="0.2">
      <c r="A14" s="16">
        <f t="shared" si="0"/>
        <v>5</v>
      </c>
      <c r="B14" s="5" t="s">
        <v>17</v>
      </c>
      <c r="C14" s="23" t="s">
        <v>31</v>
      </c>
      <c r="D14" s="3" t="s">
        <v>32</v>
      </c>
      <c r="E14" s="10" t="s">
        <v>33</v>
      </c>
      <c r="F14" s="3">
        <v>113</v>
      </c>
      <c r="G14" s="10" t="s">
        <v>3</v>
      </c>
      <c r="H14" s="30">
        <v>24949</v>
      </c>
    </row>
    <row r="15" spans="1:8" ht="18" x14ac:dyDescent="0.25">
      <c r="A15" s="40"/>
      <c r="B15" s="41"/>
      <c r="C15" s="17"/>
      <c r="D15" s="3"/>
      <c r="E15" s="10"/>
      <c r="F15" s="3"/>
      <c r="G15" s="4" t="s">
        <v>13</v>
      </c>
      <c r="H15" s="31">
        <f>SUM(H10:H14)</f>
        <v>37714.990000000005</v>
      </c>
    </row>
    <row r="16" spans="1:8" ht="99.75" customHeight="1" x14ac:dyDescent="0.2">
      <c r="A16" s="16">
        <f>A13+1</f>
        <v>5</v>
      </c>
      <c r="B16" s="5" t="s">
        <v>18</v>
      </c>
      <c r="C16" s="10" t="s">
        <v>34</v>
      </c>
      <c r="D16" s="3" t="s">
        <v>36</v>
      </c>
      <c r="E16" s="10" t="s">
        <v>37</v>
      </c>
      <c r="F16" s="3">
        <v>322</v>
      </c>
      <c r="G16" s="10" t="s">
        <v>35</v>
      </c>
      <c r="H16" s="30">
        <v>59796</v>
      </c>
    </row>
    <row r="17" spans="1:8" ht="18" x14ac:dyDescent="0.25">
      <c r="A17" s="16"/>
      <c r="B17" s="3"/>
      <c r="C17" s="10"/>
      <c r="D17" s="3"/>
      <c r="E17" s="10"/>
      <c r="F17" s="3"/>
      <c r="G17" s="4" t="s">
        <v>13</v>
      </c>
      <c r="H17" s="31">
        <f>H16</f>
        <v>59796</v>
      </c>
    </row>
    <row r="18" spans="1:8" ht="99.75" customHeight="1" x14ac:dyDescent="0.2">
      <c r="A18" s="18">
        <f>A16+1</f>
        <v>6</v>
      </c>
      <c r="B18" s="14" t="s">
        <v>20</v>
      </c>
      <c r="C18" s="12" t="s">
        <v>38</v>
      </c>
      <c r="D18" s="14" t="s">
        <v>39</v>
      </c>
      <c r="E18" s="10" t="s">
        <v>40</v>
      </c>
      <c r="F18" s="3">
        <v>113</v>
      </c>
      <c r="G18" s="10" t="s">
        <v>3</v>
      </c>
      <c r="H18" s="30">
        <v>8316</v>
      </c>
    </row>
    <row r="19" spans="1:8" ht="18" x14ac:dyDescent="0.25">
      <c r="A19" s="18"/>
      <c r="B19" s="14"/>
      <c r="C19" s="12"/>
      <c r="D19" s="14"/>
      <c r="E19" s="10"/>
      <c r="F19" s="3"/>
      <c r="G19" s="4" t="s">
        <v>13</v>
      </c>
      <c r="H19" s="31">
        <f>H18</f>
        <v>8316</v>
      </c>
    </row>
    <row r="20" spans="1:8" ht="97.5" customHeight="1" x14ac:dyDescent="0.2">
      <c r="A20" s="18">
        <v>7</v>
      </c>
      <c r="B20" s="14" t="s">
        <v>19</v>
      </c>
      <c r="C20" s="12" t="s">
        <v>46</v>
      </c>
      <c r="D20" s="14" t="s">
        <v>48</v>
      </c>
      <c r="E20" s="10" t="s">
        <v>21</v>
      </c>
      <c r="F20" s="3">
        <v>112</v>
      </c>
      <c r="G20" s="10" t="s">
        <v>47</v>
      </c>
      <c r="H20" s="30">
        <v>5031.43</v>
      </c>
    </row>
    <row r="21" spans="1:8" ht="97.5" customHeight="1" x14ac:dyDescent="0.2">
      <c r="A21" s="18">
        <v>8</v>
      </c>
      <c r="B21" s="14" t="s">
        <v>19</v>
      </c>
      <c r="C21" s="12" t="s">
        <v>49</v>
      </c>
      <c r="D21" s="14" t="s">
        <v>51</v>
      </c>
      <c r="E21" s="10" t="s">
        <v>52</v>
      </c>
      <c r="F21" s="3">
        <v>111</v>
      </c>
      <c r="G21" s="10" t="s">
        <v>50</v>
      </c>
      <c r="H21" s="30">
        <v>24084.26</v>
      </c>
    </row>
    <row r="22" spans="1:8" ht="99.75" customHeight="1" x14ac:dyDescent="0.2">
      <c r="A22" s="18">
        <v>9</v>
      </c>
      <c r="B22" s="14" t="s">
        <v>19</v>
      </c>
      <c r="C22" s="12" t="s">
        <v>53</v>
      </c>
      <c r="D22" s="14" t="s">
        <v>54</v>
      </c>
      <c r="E22" s="10" t="s">
        <v>55</v>
      </c>
      <c r="F22" s="3">
        <v>113</v>
      </c>
      <c r="G22" s="10" t="s">
        <v>3</v>
      </c>
      <c r="H22" s="30">
        <v>2491</v>
      </c>
    </row>
    <row r="23" spans="1:8" ht="18" x14ac:dyDescent="0.25">
      <c r="A23" s="18"/>
      <c r="B23" s="14"/>
      <c r="C23" s="12"/>
      <c r="D23" s="14"/>
      <c r="E23" s="10"/>
      <c r="F23" s="3"/>
      <c r="G23" s="4" t="s">
        <v>13</v>
      </c>
      <c r="H23" s="31">
        <f>SUM(H20:H22)</f>
        <v>31606.69</v>
      </c>
    </row>
    <row r="24" spans="1:8" ht="99.75" customHeight="1" x14ac:dyDescent="0.2">
      <c r="A24" s="18"/>
      <c r="B24" s="14" t="s">
        <v>41</v>
      </c>
      <c r="C24" s="12" t="s">
        <v>42</v>
      </c>
      <c r="D24" s="14" t="s">
        <v>44</v>
      </c>
      <c r="E24" s="10" t="s">
        <v>45</v>
      </c>
      <c r="F24" s="3">
        <v>191</v>
      </c>
      <c r="G24" s="10" t="s">
        <v>43</v>
      </c>
      <c r="H24" s="30">
        <v>45311.87</v>
      </c>
    </row>
    <row r="25" spans="1:8" ht="18.75" thickBot="1" x14ac:dyDescent="0.3">
      <c r="A25" s="25"/>
      <c r="B25" s="26"/>
      <c r="C25" s="27"/>
      <c r="D25" s="26"/>
      <c r="E25" s="20"/>
      <c r="F25" s="19"/>
      <c r="G25" s="21" t="s">
        <v>13</v>
      </c>
      <c r="H25" s="32">
        <f>H24</f>
        <v>45311.87</v>
      </c>
    </row>
    <row r="26" spans="1:8" ht="15" thickBot="1" x14ac:dyDescent="0.25">
      <c r="C26" s="11"/>
      <c r="E26" s="11"/>
    </row>
    <row r="27" spans="1:8" ht="18.75" thickBot="1" x14ac:dyDescent="0.3">
      <c r="C27" s="6"/>
      <c r="E27" s="28"/>
      <c r="G27" s="22" t="s">
        <v>14</v>
      </c>
      <c r="H27" s="29">
        <f>H15+H17+H19+H23+H25</f>
        <v>182745.55</v>
      </c>
    </row>
    <row r="28" spans="1:8" ht="15.75" x14ac:dyDescent="0.25">
      <c r="E28" s="7"/>
    </row>
  </sheetData>
  <mergeCells count="9">
    <mergeCell ref="A15:B15"/>
    <mergeCell ref="F9:G9"/>
    <mergeCell ref="A1:H1"/>
    <mergeCell ref="A2:H2"/>
    <mergeCell ref="A3:H3"/>
    <mergeCell ref="A4:H4"/>
    <mergeCell ref="A5:H5"/>
    <mergeCell ref="A6:H6"/>
    <mergeCell ref="A7:H7"/>
  </mergeCells>
  <pageMargins left="0.85" right="0.66" top="0.56999999999999995" bottom="0.36" header="0.31496062992125984" footer="0.31496062992125984"/>
  <pageSetup paperSize="41"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2019-03-04T15:13:32Z</cp:lastPrinted>
  <dcterms:created xsi:type="dcterms:W3CDTF">2018-07-04T14:55:56Z</dcterms:created>
  <dcterms:modified xsi:type="dcterms:W3CDTF">2021-03-23T17:01:23Z</dcterms:modified>
</cp:coreProperties>
</file>