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TASTORE.sie.local\User$\scastro\Desktop\UIP ACTUALIZADO VARIOS PERIODOS\UIP 2026\INFORMACION PUBLICA DE OFICIO 2026\DICIEMBRE 2025\"/>
    </mc:Choice>
  </mc:AlternateContent>
  <bookViews>
    <workbookView xWindow="0" yWindow="0" windowWidth="38400" windowHeight="17610"/>
  </bookViews>
  <sheets>
    <sheet name="DIRECCION ADMINISTRATIVA" sheetId="2" r:id="rId1"/>
    <sheet name="DIRECCION FINANCIERA" sheetId="1" r:id="rId2"/>
  </sheets>
  <definedNames>
    <definedName name="_xlnm._FilterDatabase" localSheetId="0" hidden="1">'DIRECCION ADMINISTRATIVA'!$B$9:$J$81</definedName>
    <definedName name="_xlnm.Print_Area" localSheetId="1">'DIRECCION FINANCIERA'!$A$1:$O$17</definedName>
  </definedNames>
  <calcPr calcId="162913"/>
</workbook>
</file>

<file path=xl/calcChain.xml><?xml version="1.0" encoding="utf-8"?>
<calcChain xmlns="http://schemas.openxmlformats.org/spreadsheetml/2006/main">
  <c r="I80" i="2" l="1"/>
  <c r="I78" i="2"/>
  <c r="I74" i="2"/>
  <c r="I72" i="2"/>
  <c r="I70" i="2"/>
  <c r="I67" i="2"/>
  <c r="I64" i="2"/>
  <c r="I61" i="2"/>
  <c r="I59" i="2"/>
  <c r="I57" i="2"/>
  <c r="I55" i="2"/>
  <c r="I53" i="2"/>
  <c r="I51" i="2"/>
  <c r="I48" i="2"/>
  <c r="J45" i="2"/>
  <c r="I45" i="2"/>
  <c r="J43" i="2"/>
  <c r="I43" i="2"/>
  <c r="J42" i="2"/>
  <c r="I41" i="2"/>
  <c r="J36" i="2"/>
  <c r="I36" i="2"/>
  <c r="I34" i="2"/>
  <c r="I32" i="2"/>
  <c r="I30" i="2"/>
  <c r="J28" i="2"/>
  <c r="I28" i="2"/>
  <c r="I24" i="2"/>
  <c r="I22" i="2"/>
  <c r="I20" i="2"/>
  <c r="I18" i="2"/>
  <c r="J15" i="2"/>
  <c r="I15" i="2"/>
  <c r="J13" i="2"/>
  <c r="J81" i="2" s="1"/>
  <c r="I13" i="2"/>
  <c r="I11" i="2"/>
  <c r="I81" i="2" s="1"/>
  <c r="K17" i="1" l="1"/>
  <c r="O17" i="1"/>
  <c r="N17" i="1"/>
  <c r="M17" i="1"/>
  <c r="L17" i="1"/>
</calcChain>
</file>

<file path=xl/sharedStrings.xml><?xml version="1.0" encoding="utf-8"?>
<sst xmlns="http://schemas.openxmlformats.org/spreadsheetml/2006/main" count="431" uniqueCount="224">
  <si>
    <t>NPG CONCURSO</t>
  </si>
  <si>
    <t>FECHA PUBLICACION</t>
  </si>
  <si>
    <t>ENTIDAD COMPRADORA</t>
  </si>
  <si>
    <t>UNIDAD COMPRADORA</t>
  </si>
  <si>
    <t>MODALIDAD</t>
  </si>
  <si>
    <t>DESCRIPCION</t>
  </si>
  <si>
    <t>NIT</t>
  </si>
  <si>
    <t>PROVEEDOR</t>
  </si>
  <si>
    <t>ESTATUS</t>
  </si>
  <si>
    <t>MONTO NPG</t>
  </si>
  <si>
    <t>CANTIDAD FACTURAS</t>
  </si>
  <si>
    <t>TOTAL FACTURAS</t>
  </si>
  <si>
    <t>SECRETARÍA DE INTELIGENCIA ESTRATÉGICA DEL ESTADO</t>
  </si>
  <si>
    <t>DIRECCION FINANCIERA SIE</t>
  </si>
  <si>
    <t>Compra de Baja Cuantía (Art.43 inciso a)</t>
  </si>
  <si>
    <t>Publicado</t>
  </si>
  <si>
    <t>Totales</t>
  </si>
  <si>
    <t/>
  </si>
  <si>
    <t>(Artículo 33, Decreto 36-2024;</t>
  </si>
  <si>
    <t>LEY DE PRESUPUESTO GENERAL DE INGRESOS Y EGRESOS DEL ESTADO PARA EL EJERCICIO FISCAL DOS MIL VEINTICINCO)</t>
  </si>
  <si>
    <t>Información sobre las adquisiciones realizadas en la modalidad de compra de baja cuantía y Contratación de Servicios Básicos</t>
  </si>
  <si>
    <t>CANTIDAD OTROS DOCUMENTOS</t>
  </si>
  <si>
    <t>TOTAL OTROS DOCUMENTOS</t>
  </si>
  <si>
    <t>Procedimientos Regulados por el artículo 44 LCE (Casos de Excepción)</t>
  </si>
  <si>
    <t>SUB MODALIDAD</t>
  </si>
  <si>
    <t>Contratación de Servicios Básicos (Art. 44 inciso g)</t>
  </si>
  <si>
    <t>PÉREZ DEL CID FLORENCIO DE JESUS</t>
  </si>
  <si>
    <t>Período del 01 al 31 de Diciembre de 2025</t>
  </si>
  <si>
    <t>E574040196</t>
  </si>
  <si>
    <t>Adquisición de un sello, para sellado de documentos en el Despacho Superior.</t>
  </si>
  <si>
    <t>ALICIA OCHOA PUAC</t>
  </si>
  <si>
    <t>E574040854</t>
  </si>
  <si>
    <t>Adquisición de cena para atención de personal de la Dirección Administrativa y Financiera por laborar tiempo extraordinario.</t>
  </si>
  <si>
    <t>MAYORPIT, SOCIEDAD ANONIMA</t>
  </si>
  <si>
    <t>E574226648</t>
  </si>
  <si>
    <t>Adquisición de hule para sello, para sellado de documentos en el Depto. De Contrataciones.</t>
  </si>
  <si>
    <t>E574659056</t>
  </si>
  <si>
    <t>Servicio de extracción de basura, correspondiente al mes de diciembre de 2025.</t>
  </si>
  <si>
    <t>E574662898</t>
  </si>
  <si>
    <t>Servicio de envío de correspondencia a la delegación departamental de Jalapa.</t>
  </si>
  <si>
    <t>CARGO EXPRESO, SOCIEDAD ANONIMA</t>
  </si>
  <si>
    <t>E575077050</t>
  </si>
  <si>
    <t>Compra de 50 resmas de papel bond color: blanco; gramaje: 75 gramos; tamaño: carta. Para contar con disponibilidad en el Departamento de Almacén.</t>
  </si>
  <si>
    <t>FACELA GUATEMALA, SOCIEDAD ANONIMA</t>
  </si>
  <si>
    <t>E575078928</t>
  </si>
  <si>
    <t>Adquisición de cenas para atención del personal de la Dirección Administrativa por laborar tiempo extraordinario.</t>
  </si>
  <si>
    <t>POLLO CAMPERO, SOCIEDAD ANONIMA</t>
  </si>
  <si>
    <t>E575144335</t>
  </si>
  <si>
    <t>Adquisición de 2 caja organizadoras que se requieren para el resguardo de leitz y útiles de oficina.</t>
  </si>
  <si>
    <t>OD GUATEMALA Y COMPAÑIA LIMITADA</t>
  </si>
  <si>
    <t>E575179589</t>
  </si>
  <si>
    <t>Adquisición de cenas para el personal de la Dirección Financiera, por laborar tiempo extraordinario</t>
  </si>
  <si>
    <t>(Artículo 33, Decreto 36-2024)</t>
  </si>
  <si>
    <t>Dirección Administrativa</t>
  </si>
  <si>
    <t xml:space="preserve"> LEY DE PRESUPUESTO GENERAL DE INGRESOS Y EGRESOS DEL ESTADO PARA EL EJERCICIO FISCAL DOS MIL VEINTICINCO)</t>
  </si>
  <si>
    <t xml:space="preserve">Información sobre las adquisiciones realizadas en la modalidad de compra de baja cuantía </t>
  </si>
  <si>
    <t>Periodo del 01 al 31 de diciembre de 2025</t>
  </si>
  <si>
    <t>Institución compradora</t>
  </si>
  <si>
    <t>Unidad compradora</t>
  </si>
  <si>
    <t>Fecha de publicación</t>
  </si>
  <si>
    <t>Proveedor</t>
  </si>
  <si>
    <t>NPG</t>
  </si>
  <si>
    <t>Descripción del concurso</t>
  </si>
  <si>
    <t>Monto publicado</t>
  </si>
  <si>
    <t>Publicaciones</t>
  </si>
  <si>
    <t>SECCION DE COMPRAS DA SIE</t>
  </si>
  <si>
    <t>16/12/25</t>
  </si>
  <si>
    <t>60806745</t>
  </si>
  <si>
    <t>AUCAR,MUÑOZ,,HÉCTOR,ABDEL ZAYD</t>
  </si>
  <si>
    <t>E575108169</t>
  </si>
  <si>
    <t>Adquisición de 220 unidades de cuadernos para ser entregados a los diferentes servidores públicos para tomar notas durante reuniones, capacitaciones o llamadas, hacer listas de tareas y priorizar sus actividades dentro de la SIE.</t>
  </si>
  <si>
    <t xml:space="preserve">Resultado </t>
  </si>
  <si>
    <t>17/12/25</t>
  </si>
  <si>
    <t>23994584</t>
  </si>
  <si>
    <t>COMPAÑIA INTERNACIONAL DE HOTELES, SOCIEDAD ANONIMA</t>
  </si>
  <si>
    <t>E575300175</t>
  </si>
  <si>
    <t>Servicios de logística para reuniones de trabajo Incluye: Salón, mobiliario, equipo audiovisual y alimentación (2 refacciones, desayuno y almuerzo); para llevar a cabo reuniones de trabajo con el equipo directivo de la Secretaría de Inteligencia Estratégica del Estado.</t>
  </si>
  <si>
    <t>9/12/25</t>
  </si>
  <si>
    <t>48042153</t>
  </si>
  <si>
    <t>CORPORACION AGRICOLA GALLINA CIEGA, SOCIEDAD ANONIMA</t>
  </si>
  <si>
    <t>E574576614</t>
  </si>
  <si>
    <t>Adquisición de insecticida para mantener condiciones adecuadas de higiene y salubridad, garantizando un ambiente limpio y seguro para el personal que permanece en dichas instalaciones.</t>
  </si>
  <si>
    <t>12/12/25</t>
  </si>
  <si>
    <t>59786108</t>
  </si>
  <si>
    <t>DAVECO, SOCIEDAD ANONIMA</t>
  </si>
  <si>
    <t>E574954112</t>
  </si>
  <si>
    <t>Adquisición de 8 cascos protectores que serán utilizados por el personal de informática para instalaciones de infraestructura que sean requeridas dentro de las oficinas de la Secretaría de Inteligencia Estratégica del Estado.</t>
  </si>
  <si>
    <t>E574960120</t>
  </si>
  <si>
    <t>Adquisición de equipo de protección personal para realizar distintas actividades operativas dentro de las Instalaciones de la Secretaría de Inteligencia Estratégica del Estado.</t>
  </si>
  <si>
    <t>28171624</t>
  </si>
  <si>
    <t>DE LEÓN,GARCIA,,FRANCIS,MANUEL</t>
  </si>
  <si>
    <t>E574613218</t>
  </si>
  <si>
    <t>Servicio suministro e instalación de ventana, para permitir un punto de atención más ordenado y controlado.</t>
  </si>
  <si>
    <t>15817164</t>
  </si>
  <si>
    <t>DE OFICINA SOCIEDAD ANONIMA</t>
  </si>
  <si>
    <t>E574974369</t>
  </si>
  <si>
    <t>Adquisición de 20 Sillas de espera para reemplazar las que se encuentran en mal estado en las las diferentes Unidades y Direcciones de la Secretaría de Inteligencia Estratégica del Estado.</t>
  </si>
  <si>
    <t>4899547</t>
  </si>
  <si>
    <t>DISTRIBUIDORA COMERCIAL GUATEMALTECA, SOCIEDAD ANONIMA</t>
  </si>
  <si>
    <t>E574974601</t>
  </si>
  <si>
    <t>Adquisición de 1 unidad Destructora de papel Capacidad de cesto: 100 Litro; Hojas al paso: 43; Material: Plástico y metal; Tipo de corte: Recto; será utilizado para la destrucción de documentos de la Dirección Financiera, ubicada en el 3er. nivel del edificio de la Secretaría de Inteligencia Estratégica del Estado.</t>
  </si>
  <si>
    <t>979767</t>
  </si>
  <si>
    <t>DISTRIBUIDORA ELECTRONICA SOCIEDAD ANONIMA</t>
  </si>
  <si>
    <t>E574971181</t>
  </si>
  <si>
    <t>Adquisición de 1 televisor inteligente, tamaño: 70 pulgadas, será utilizado en el Salón Quetzal 5to. será utilizado en el Salón Quetzal 5to. nivel para presentar información y el apoyo visual para las reuniones de la Secretaría de Inteligencia Estratégica del Estado.</t>
  </si>
  <si>
    <t>12/12/26</t>
  </si>
  <si>
    <t>979768</t>
  </si>
  <si>
    <t>E574972528</t>
  </si>
  <si>
    <t>Adquisición de 2 Televisores inteligentes, Tamaño: 55 Pulgadas; 1 será utilizado por el personal de Planificación Institucional y 1 por personal de la Dirección Financiera como apoyo visual para presentaciones en las reuniones de la Secretaría de Inteligencia Estratégica del Estado.</t>
  </si>
  <si>
    <t>12/12/27</t>
  </si>
  <si>
    <t>979769</t>
  </si>
  <si>
    <t>E574973885</t>
  </si>
  <si>
    <t>Adquisición de 1 Soporte para tv Material: Metal; Para televisores de: 37 a 80 Pulgadas; Tipo: Fijo de pared; y 2 Soportes para tv Material: Metal; Para televisores de: 19 a 83 Pulgadas; Tipo: Pedestal móvil; serán para reforzar el sistema de conferencias en el Salón Quetzal, 5to nivel, Planificación Institucional 2do. nivel y Dirección Financiera 3er. nivel, de la Secretaría de Inteligencia Estratégica del Estado.</t>
  </si>
  <si>
    <t>10/12/25</t>
  </si>
  <si>
    <t>3306224</t>
  </si>
  <si>
    <t>DISTRIBUIDORA JALAPEÑA, SOCIEDAD ANONIMA</t>
  </si>
  <si>
    <t>E574703985</t>
  </si>
  <si>
    <t>Adquisición de 250 garrafones de agua purificada, para atender de manera adecuada las necesidades de hidratación de quienes prestan sus servicios en la SIE</t>
  </si>
  <si>
    <t>34584072</t>
  </si>
  <si>
    <t>ELEVACIONES TECNICAS SOCIEDAD ANONIMA</t>
  </si>
  <si>
    <t>E574601678</t>
  </si>
  <si>
    <t>Servicio de mantenimiento de los elevadores marca DOVER, códigos EF0564 y EF0565, ubicados en el edificio de la Secretaría de Inteligencia Estratégica del Estado, correspondiente al mes de diciembre del 2025.</t>
  </si>
  <si>
    <t>73889342</t>
  </si>
  <si>
    <t>E574969454</t>
  </si>
  <si>
    <t>Adquisición de artículos de librería para ser utilizados por el Departamento de Contrataciones y Adquisiciones de la Dirección Administrativa y la Dirección Financiera de la Secretaría de Inteligencia Estratégica del Estado.</t>
  </si>
  <si>
    <t>11/12/25</t>
  </si>
  <si>
    <t>7100574</t>
  </si>
  <si>
    <t>FERRETERIA DE LA CONSTRUCCION, SOCIEDAD ANONIMA</t>
  </si>
  <si>
    <t>E574871632</t>
  </si>
  <si>
    <t>Adquisición de 177 cajas de 25 unidades de azulejo para utilizarse en la reposición y recubrimiento de paredes y áreas específicas en los baños de la Secretaría de Inteligencia Estratégica del Estado.</t>
  </si>
  <si>
    <t>3/12/25</t>
  </si>
  <si>
    <t>101476221</t>
  </si>
  <si>
    <t>GRUPO KOR, SOCIEDAD ANONIMA</t>
  </si>
  <si>
    <t>E574062793</t>
  </si>
  <si>
    <t>Adquisición de 33 lavamanos, serán parte de la renovación del mobiliario sanitario en los baños del edificio de la SIE lo cual es necesario para optimizar el uso del espacio, mejorar la eficiencia en el consumo de agua y reforzar las condiciones de higiene, conforme a las labores ejecutadas por el personal operativo de la Sección de Servicios Generales.</t>
  </si>
  <si>
    <t>E574106456</t>
  </si>
  <si>
    <t>Adquisición de insumos para instalación de tablayeso, será para la ejecución de trabajos de instalación y adecuación de tablayeso en diferentes áreas del edificio, con el objetivo de mejorar la distribución de espacios y mantener en buen estado la infraestructura.</t>
  </si>
  <si>
    <t>4/12/25</t>
  </si>
  <si>
    <t>E574167382</t>
  </si>
  <si>
    <t>Adquisición de productos de pintura, herramientas menores y otros materiales y suministros que se utilizarán en labores de mantenimiento y mejora de la pintura interior del edificio, así como la aplicación y acabado en los trabajos de instalación de tablayeso en el cuarto nivel de la SIE.</t>
  </si>
  <si>
    <t>E574179178</t>
  </si>
  <si>
    <t>Adquisición de materiales de ferretería, sera para llevar a cabo divisiones de tablayeso que servirán para la adecuación y redistribución de espacios en el cuarto nivel, ala 7ª avenida, con el objetivo de optimizar el uso de las áreas físicas y mejorar las condiciones del edificio favoreciendo el desarrollo eficiente de las actividades de la SIE.</t>
  </si>
  <si>
    <t>72620129</t>
  </si>
  <si>
    <t>HIDROCASTALIA, SOCIEDAD ANONIMA</t>
  </si>
  <si>
    <t>E575294388</t>
  </si>
  <si>
    <t>Mantenimiento preventivo a hidrolavadora tipo: servicio, utilizada por el personal del Departamento de Servicios Generales y Transportes. El mantenimiento preventivo permitirá conservar en buen estado el motor, bomba de presión y demás componentes del equipo, garantizando su operatividad, prolongando su vida útil y evitando gastos mayores por reparaciones correctivas o sustitución del equipo.</t>
  </si>
  <si>
    <t>5780667</t>
  </si>
  <si>
    <t>ITEMS SOCIEDAD ANONIMA</t>
  </si>
  <si>
    <t>E574061754</t>
  </si>
  <si>
    <t>Adquisición de 25 unidades de mouse inalámbricos que serán utilizados por personal de la SIE, para el desarrollo de distintas tareas asignadas.</t>
  </si>
  <si>
    <t>6328288</t>
  </si>
  <si>
    <t>METRICA SOCIEDAD ANONIMA</t>
  </si>
  <si>
    <t>E574088253</t>
  </si>
  <si>
    <t>Adquisición de 1 regleta para rack pdu, para suministrar de mejor manera a los dispositivos del Centro de Datos de la SIE.</t>
  </si>
  <si>
    <t>E575129190</t>
  </si>
  <si>
    <t>Adquisición de 10 Licencias Microsoft office 365 Business Standard, serán utilizadas para los dispositivos (tablets) de la Secretaría de Inteligencia Estratégica del Estado.</t>
  </si>
  <si>
    <t>32375913</t>
  </si>
  <si>
    <t>NUEVOS ALMACENES, SOCIEDAD ANONIMA</t>
  </si>
  <si>
    <t>E574955100</t>
  </si>
  <si>
    <t>Adquisición de 8 unidades de cincho, uso portaherramientas, para ser utilizados como equipo de apoyo para portar herramientas al momento de realizar distintas actividades operativas dentro del edificio de la Secretaría de Inteligencia Estratégica del Estado.</t>
  </si>
  <si>
    <t>E574966080</t>
  </si>
  <si>
    <t>Adquisición de 12 unidades de teléfono inalámbrico para sustituir los que se encuentran en mal estado y serán utilizados por las diferentes Unidades y Direcciones de la Secretaría de Inteligencia Estratégica del Estado.</t>
  </si>
  <si>
    <t>8/12/25</t>
  </si>
  <si>
    <t>49587048</t>
  </si>
  <si>
    <t>OCHOA,PUAC,,ALICIA,</t>
  </si>
  <si>
    <t>E574478272</t>
  </si>
  <si>
    <t>Adquisición de 1 unidad de sello lineal tipo automático, para la identificación y control del material bibliográfico a cargo de Repositorio General de la Secretaría de Inteligencia Estratégica del Estado, garantizando así, un apropiado control administrativo.</t>
  </si>
  <si>
    <t>55905412</t>
  </si>
  <si>
    <t>E574967915</t>
  </si>
  <si>
    <t>Adquisición de 4 unidades de tóner código w2301a, color cian, para el equipo de impresión modelo LaserJet Pro MFP 4303fdw, actualmente en uso den la Secretaría de Inteligencia Estratégica del Estado.</t>
  </si>
  <si>
    <t>4887182</t>
  </si>
  <si>
    <t>OROZCO,BARRIOS,FUENTES,YESENIA,LISBETH</t>
  </si>
  <si>
    <t>E574963413</t>
  </si>
  <si>
    <t>Adquisición de 100 unidades de caja plástica organizadora apilable para organizar, resguardar y almacenar adecuadamente los insumos en la bodega del Departamento de Almacén de la Secretaría de Inteligencia Estratégica del Estado.</t>
  </si>
  <si>
    <t>2/12/25</t>
  </si>
  <si>
    <t>70512191</t>
  </si>
  <si>
    <t>REPRESENTACIONES EL EXITO, SOCIEDAD ANONIMA</t>
  </si>
  <si>
    <t>E573960186</t>
  </si>
  <si>
    <t>Adquisición de un refrigerador de 28 pies cúbicos, que será utilizado en el área destinada al consumo de alimentos del personal de la SIE.</t>
  </si>
  <si>
    <t>19/12/25</t>
  </si>
  <si>
    <t>12905240</t>
  </si>
  <si>
    <t>SANCHEZ,ORTIZ,,FERNANDO,</t>
  </si>
  <si>
    <t>E575446803</t>
  </si>
  <si>
    <t>Adquisición de 137 raciones de Almuerzos, Tipo: Alimento; Uso: Menú servido; para presentación de cierre del ejercicio fiscal 2025, para conocimiento de los servidores públicos de la Secretaría de Inteligencia Estratégica del Estado.</t>
  </si>
  <si>
    <t>60024607</t>
  </si>
  <si>
    <t>SERVI-AUTOS SAN JORGE SOCIEDAD ANONIMA</t>
  </si>
  <si>
    <t>E574642749</t>
  </si>
  <si>
    <t>Servicio de reparación de varias piezas para el vehículo tipo camioneta Toyota Prado propiedad de la SIE.</t>
  </si>
  <si>
    <t>15/12/25</t>
  </si>
  <si>
    <t>E575015217</t>
  </si>
  <si>
    <t>Servicio de mantenimiento menor para el vehículo Chevrolet, Aveo modelo 2013 propiedad de la SIE.</t>
  </si>
  <si>
    <t>74859005</t>
  </si>
  <si>
    <t>SERVICIOS INNOVADORES DE COMUNICACION Y ENTRETENIMIENTO, SOCIEDAD ANONIMA</t>
  </si>
  <si>
    <t>E574500766</t>
  </si>
  <si>
    <t>Cable básico residencial tipo: servicio para proporcionar señal de cable a la TV que se ubica en el quinto nivel de la Secretaría de Inteligencia Estratégica del Estado, correspondiente al mes de diciembre del 2025. Código 14489001.</t>
  </si>
  <si>
    <t>E574501266</t>
  </si>
  <si>
    <t>Cable básico residencial tipo: servicio para proporcionar señal de cable a la TV que se ubica en el cuarto nivel de la Secretaría de Inteligencia Estratégica del Estado, correspondiente al mes de diciembre del 2025. Código 14488999.</t>
  </si>
  <si>
    <t>110894162</t>
  </si>
  <si>
    <t>SOLUCIONES ALGIO, SOCIEDAD ANÓNIMA</t>
  </si>
  <si>
    <t>E574066357</t>
  </si>
  <si>
    <t>Adquisición de 28 unidades de gorras talla única para el personal de la DAIS de la SIE, con el propósito de proporcionarles uniformes que contribuyan al desempeño eficiente y adecuado de sus actividades.</t>
  </si>
  <si>
    <t>E574877363</t>
  </si>
  <si>
    <t>Adquisición de 24 pares de botas tipo táctico para el personal de la DAIS de la SIE, con el propósito de proporcionarles uniformes que contribuyan al desempeño eficiente y adecuado de sus actividades.</t>
  </si>
  <si>
    <t>64408442</t>
  </si>
  <si>
    <t>TAP DE CENTROAMERICA, SOCIEDAD ANONIMA</t>
  </si>
  <si>
    <t>E574084800</t>
  </si>
  <si>
    <t>Adquisición de dos unidades de alfombra atrapamugre con orilla vinílica en los 4 lados y logotipo escudo SIE, para ser colocadas en el ingreso peatonal del ala de la 7ma. Avenida, tanto del edificio como al parqueo del primer nivel.</t>
  </si>
  <si>
    <t>1176250</t>
  </si>
  <si>
    <t>TECNICENTRO GRAND PRIX SOCIEDAD ANONIMA</t>
  </si>
  <si>
    <t>E574769250</t>
  </si>
  <si>
    <t>Servicio de reparación para el vehículo Toyota Rav4 que consiste en cambio de kit de clutch, amortiguadores delanteros, puente frontal de suspensión, alineación completa, kit de pastillas de frenos delanteros y posteriores.</t>
  </si>
  <si>
    <t>93902301</t>
  </si>
  <si>
    <t>TRAVELER, SOCIEDAD ANONIMA</t>
  </si>
  <si>
    <t>E574501169</t>
  </si>
  <si>
    <t>Servicio de transporte de personas (Boleto aéreo) se requirió para participar en la XXXIV Reunión de Directores de la Comunidad de Organismos de Inteligencia de Centroamérica, Panamá, República Dominicana y El Caribe (COINCAC) que se realizó en Nicaragua.</t>
  </si>
  <si>
    <t>E574592571</t>
  </si>
  <si>
    <t>Servicio de transporte de personas (Boleto aéreo) para la participación en una reunión de alto nivel en la Ciudad de Washington D. C.</t>
  </si>
  <si>
    <t>E575013346</t>
  </si>
  <si>
    <t>Servicio de transporte de personas (Boleto aéreo), se requirió en el marco del Grupo de Alto Nivel de Seguridad México Guatemala para la Directora del Centro Nacional de Inteligencia</t>
  </si>
  <si>
    <t>953489K</t>
  </si>
  <si>
    <t>VASQUEZ,BARRIOS,,ELVIS,OMAR</t>
  </si>
  <si>
    <t>E574956220</t>
  </si>
  <si>
    <t>Adquisición de 4 Extintores capacidad: 10 libras tipo Co2 y 6 Extintores capacidad: 10 libras tipo: polvo a-b-c, que serán instalados en los data center y diferentes niveles de la SIE</t>
  </si>
  <si>
    <t>Resultado global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</si>
</sst>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quot;* #,##0.00_-;\-&quot;Q&quot;* #,##0.00_-;_-&quot;Q&quot;* &quot;-&quot;??_-;_-@_-"/>
    <numFmt numFmtId="164" formatCode="dd/mm/yyyy"/>
    <numFmt numFmtId="165" formatCode="#,##0.000"/>
    <numFmt numFmtId="166" formatCode="&quot;Q&quot;#,##0.00"/>
    <numFmt numFmtId="167" formatCode="dd\-mm\-yy;@"/>
    <numFmt numFmtId="168" formatCode="_-[$Q-100A]* #,##0.00_-;\-[$Q-100A]* #,##0.00_-;_-[$Q-100A]* &quot;-&quot;??_-;_-@_-"/>
    <numFmt numFmtId="169" formatCode="&quot; Q.&quot;#,##0.00;&quot; Q.&quot;\-#,##0.00;&quot; Q.&quot;#,##0.00;\@"/>
    <numFmt numFmtId="170" formatCode="#,##0;\-#,##0;#,##0;\@"/>
  </numFmts>
  <fonts count="15">
    <font>
      <sz val="11"/>
      <name val="Calibri"/>
    </font>
    <font>
      <b/>
      <sz val="11"/>
      <name val="Calibri"/>
      <family val="2"/>
    </font>
    <font>
      <b/>
      <sz val="11"/>
      <name val="Calibri"/>
      <family val="2"/>
    </font>
    <font>
      <sz val="11"/>
      <name val="Calibri"/>
      <family val="2"/>
    </font>
    <font>
      <b/>
      <sz val="11"/>
      <color rgb="FFF9FFFF"/>
      <name val="Calibri"/>
      <family val="2"/>
    </font>
    <font>
      <b/>
      <sz val="10"/>
      <color rgb="FFF9FFFF"/>
      <name val="Calibri"/>
      <family val="2"/>
    </font>
    <font>
      <sz val="10"/>
      <name val="Calibri"/>
      <family val="2"/>
    </font>
    <font>
      <sz val="11"/>
      <color indexed="8"/>
      <name val="Calibri"/>
      <family val="2"/>
      <scheme val="minor"/>
    </font>
    <font>
      <b/>
      <sz val="11"/>
      <color indexed="8"/>
      <name val="Altivo Regular"/>
      <family val="2"/>
    </font>
    <font>
      <sz val="11"/>
      <color indexed="8"/>
      <name val="Altivo Regular"/>
      <family val="2"/>
    </font>
    <font>
      <b/>
      <sz val="11"/>
      <color theme="1"/>
      <name val="Altivo Regular"/>
      <family val="2"/>
    </font>
    <font>
      <b/>
      <sz val="12"/>
      <color theme="0"/>
      <name val="Altivo Regular"/>
      <family val="2"/>
    </font>
    <font>
      <sz val="11"/>
      <color indexed="8"/>
      <name val="Altivo Light"/>
      <family val="2"/>
    </font>
    <font>
      <sz val="11"/>
      <name val="Altivo Light"/>
      <family val="2"/>
    </font>
    <font>
      <b/>
      <sz val="11"/>
      <name val="Altivo Light"/>
      <family val="2"/>
    </font>
  </fonts>
  <fills count="7">
    <fill>
      <patternFill patternType="none"/>
    </fill>
    <fill>
      <patternFill patternType="gray125"/>
    </fill>
    <fill>
      <patternFill patternType="solid">
        <fgColor rgb="FF434F7F"/>
      </patternFill>
    </fill>
    <fill>
      <patternFill patternType="solid">
        <fgColor rgb="FFFFFFFF"/>
      </patternFill>
    </fill>
    <fill>
      <patternFill patternType="solid">
        <fgColor theme="0"/>
        <bgColor indexed="64"/>
      </patternFill>
    </fill>
    <fill>
      <patternFill patternType="solid">
        <fgColor theme="4" tint="-0.499984740745262"/>
        <bgColor indexed="64"/>
      </patternFill>
    </fill>
    <fill>
      <patternFill patternType="solid">
        <fgColor theme="4"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indexed="64"/>
      </right>
      <top/>
      <bottom/>
      <diagonal/>
    </border>
  </borders>
  <cellStyleXfs count="2">
    <xf numFmtId="0" fontId="0" fillId="0" borderId="0"/>
    <xf numFmtId="0" fontId="7" fillId="0" borderId="0"/>
  </cellStyleXfs>
  <cellXfs count="76">
    <xf numFmtId="0" fontId="0" fillId="0" borderId="0" xfId="0" applyNumberFormat="1" applyFont="1" applyProtection="1"/>
    <xf numFmtId="0" fontId="0" fillId="0" borderId="0" xfId="0" applyNumberFormat="1" applyFont="1" applyAlignment="1" applyProtection="1">
      <alignment vertical="center"/>
    </xf>
    <xf numFmtId="165" fontId="1"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165" fontId="0" fillId="0" borderId="0" xfId="0" applyNumberFormat="1" applyFont="1" applyAlignment="1" applyProtection="1">
      <alignment vertical="center"/>
    </xf>
    <xf numFmtId="0" fontId="1" fillId="3" borderId="1" xfId="0" applyNumberFormat="1" applyFont="1" applyFill="1" applyBorder="1" applyAlignment="1">
      <alignment horizontal="center" vertical="center"/>
    </xf>
    <xf numFmtId="0" fontId="4" fillId="2" borderId="0" xfId="0" applyNumberFormat="1" applyFont="1" applyFill="1" applyBorder="1" applyAlignment="1">
      <alignment horizontal="center" vertical="center" wrapText="1"/>
    </xf>
    <xf numFmtId="0" fontId="5" fillId="2" borderId="0"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xf>
    <xf numFmtId="0" fontId="3" fillId="0" borderId="0" xfId="0" applyNumberFormat="1" applyFont="1" applyAlignment="1" applyProtection="1">
      <alignment vertical="center"/>
    </xf>
    <xf numFmtId="166" fontId="1" fillId="3" borderId="1" xfId="0" applyNumberFormat="1" applyFont="1" applyFill="1" applyBorder="1" applyAlignment="1">
      <alignment horizontal="center" vertical="center"/>
    </xf>
    <xf numFmtId="164" fontId="0" fillId="4" borderId="0" xfId="0" applyNumberFormat="1" applyFill="1" applyBorder="1" applyAlignment="1">
      <alignment horizontal="center" vertical="center"/>
    </xf>
    <xf numFmtId="0" fontId="0" fillId="4" borderId="0" xfId="0" applyNumberFormat="1" applyFont="1" applyFill="1" applyBorder="1" applyAlignment="1" applyProtection="1">
      <alignment vertical="center"/>
    </xf>
    <xf numFmtId="0" fontId="0" fillId="0" borderId="0" xfId="0" applyNumberFormat="1" applyFont="1" applyAlignment="1" applyProtection="1">
      <alignment horizontal="center" vertical="center"/>
    </xf>
    <xf numFmtId="0" fontId="6" fillId="0" borderId="1" xfId="0" applyFont="1" applyFill="1" applyBorder="1" applyAlignment="1">
      <alignment horizontal="justify" vertical="center" wrapText="1"/>
    </xf>
    <xf numFmtId="164" fontId="0" fillId="0" borderId="1" xfId="0" applyNumberFormat="1" applyFill="1" applyBorder="1" applyAlignment="1">
      <alignment horizontal="center" vertical="center"/>
    </xf>
    <xf numFmtId="0" fontId="0" fillId="0" borderId="1" xfId="0"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166"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0" borderId="1" xfId="0" applyNumberFormat="1" applyFill="1" applyBorder="1" applyAlignment="1">
      <alignment horizontal="center" vertical="center"/>
    </xf>
    <xf numFmtId="0" fontId="6" fillId="0" borderId="5" xfId="0" applyFont="1" applyFill="1" applyBorder="1" applyAlignment="1">
      <alignment horizontal="justify" vertical="center" wrapText="1"/>
    </xf>
    <xf numFmtId="164" fontId="0" fillId="0" borderId="4" xfId="0" applyNumberFormat="1" applyFill="1" applyBorder="1" applyAlignment="1">
      <alignment horizontal="center" vertical="center"/>
    </xf>
    <xf numFmtId="0" fontId="0" fillId="0" borderId="4" xfId="0" applyFill="1" applyBorder="1" applyAlignment="1">
      <alignment horizontal="left" vertical="center"/>
    </xf>
    <xf numFmtId="0" fontId="0" fillId="0" borderId="4" xfId="0" applyFill="1" applyBorder="1" applyAlignment="1">
      <alignment horizontal="left" vertical="center" wrapText="1"/>
    </xf>
    <xf numFmtId="0" fontId="3" fillId="0" borderId="4" xfId="0" applyFont="1" applyFill="1" applyBorder="1" applyAlignment="1">
      <alignment horizontal="center" vertical="center"/>
    </xf>
    <xf numFmtId="166" fontId="0" fillId="0" borderId="4" xfId="0" applyNumberFormat="1" applyFill="1" applyBorder="1" applyAlignment="1">
      <alignment horizontal="center" vertical="center"/>
    </xf>
    <xf numFmtId="0" fontId="0" fillId="0" borderId="4" xfId="0" applyFill="1" applyBorder="1" applyAlignment="1">
      <alignment horizontal="center" vertical="center"/>
    </xf>
    <xf numFmtId="0" fontId="0" fillId="0" borderId="4" xfId="0" applyNumberFormat="1" applyFill="1" applyBorder="1" applyAlignment="1">
      <alignment horizontal="center" vertical="center"/>
    </xf>
    <xf numFmtId="0" fontId="6" fillId="0" borderId="4" xfId="0" applyFont="1" applyFill="1" applyBorder="1" applyAlignment="1">
      <alignment horizontal="left" vertical="center" wrapText="1"/>
    </xf>
    <xf numFmtId="0" fontId="3" fillId="0" borderId="4" xfId="0" applyFont="1" applyFill="1" applyBorder="1" applyAlignment="1">
      <alignment horizontal="left" vertical="center" wrapText="1"/>
    </xf>
    <xf numFmtId="164" fontId="3" fillId="0" borderId="1" xfId="0" applyNumberFormat="1" applyFont="1" applyFill="1" applyBorder="1" applyAlignment="1">
      <alignment horizontal="center" vertical="center"/>
    </xf>
    <xf numFmtId="0" fontId="3" fillId="0" borderId="5" xfId="0" applyFont="1" applyFill="1" applyBorder="1" applyAlignment="1">
      <alignment horizontal="center" vertical="center"/>
    </xf>
    <xf numFmtId="0" fontId="6" fillId="0" borderId="1" xfId="0" applyFont="1" applyFill="1" applyBorder="1" applyAlignment="1">
      <alignment horizontal="left" vertical="center" wrapText="1"/>
    </xf>
    <xf numFmtId="0" fontId="1" fillId="3" borderId="1" xfId="0" applyFont="1" applyFill="1" applyBorder="1" applyAlignment="1">
      <alignment horizontal="right" vertical="center"/>
    </xf>
    <xf numFmtId="164" fontId="1" fillId="3" borderId="1" xfId="0" applyNumberFormat="1" applyFont="1" applyFill="1" applyBorder="1" applyAlignment="1">
      <alignment horizontal="right" vertical="center"/>
    </xf>
    <xf numFmtId="0" fontId="2" fillId="0" borderId="0" xfId="0" applyNumberFormat="1" applyFont="1" applyAlignment="1" applyProtection="1">
      <alignment horizontal="center"/>
    </xf>
    <xf numFmtId="0" fontId="0" fillId="0" borderId="0" xfId="0" applyNumberFormat="1" applyFont="1" applyAlignment="1" applyProtection="1">
      <alignment horizontal="center"/>
    </xf>
    <xf numFmtId="164" fontId="3" fillId="4" borderId="1" xfId="0" applyNumberFormat="1" applyFont="1" applyFill="1" applyBorder="1" applyAlignment="1">
      <alignment horizontal="center" vertical="center"/>
    </xf>
    <xf numFmtId="0" fontId="3" fillId="4" borderId="4" xfId="0" applyFont="1" applyFill="1" applyBorder="1" applyAlignment="1">
      <alignment horizontal="center" vertical="center"/>
    </xf>
    <xf numFmtId="0" fontId="7" fillId="0" borderId="0" xfId="1" applyAlignment="1">
      <alignment wrapText="1"/>
    </xf>
    <xf numFmtId="167" fontId="7" fillId="0" borderId="0" xfId="1" applyNumberFormat="1"/>
    <xf numFmtId="0" fontId="7" fillId="0" borderId="0" xfId="1"/>
    <xf numFmtId="0" fontId="7" fillId="0" borderId="0" xfId="1" applyAlignment="1">
      <alignment horizontal="left" wrapText="1"/>
    </xf>
    <xf numFmtId="168" fontId="7" fillId="0" borderId="0" xfId="1" applyNumberFormat="1" applyAlignment="1">
      <alignment horizontal="center"/>
    </xf>
    <xf numFmtId="0" fontId="7" fillId="0" borderId="0" xfId="1" applyAlignment="1">
      <alignment horizontal="center"/>
    </xf>
    <xf numFmtId="0" fontId="8" fillId="0" borderId="0" xfId="1" applyFont="1" applyAlignment="1">
      <alignment horizontal="center" wrapText="1"/>
    </xf>
    <xf numFmtId="0" fontId="9" fillId="0" borderId="0" xfId="1" applyFont="1"/>
    <xf numFmtId="0" fontId="9" fillId="0" borderId="0" xfId="1" applyFont="1" applyBorder="1" applyAlignment="1">
      <alignment horizontal="center" vertical="center" wrapText="1"/>
    </xf>
    <xf numFmtId="0" fontId="8" fillId="0" borderId="0" xfId="1" applyFont="1" applyBorder="1" applyAlignment="1">
      <alignment horizontal="center" vertical="center" wrapText="1"/>
    </xf>
    <xf numFmtId="0" fontId="9" fillId="0" borderId="0" xfId="1" applyFont="1" applyBorder="1" applyAlignment="1">
      <alignment horizontal="center" vertical="center" wrapText="1"/>
    </xf>
    <xf numFmtId="0" fontId="10" fillId="0" borderId="0" xfId="1" applyFont="1" applyBorder="1" applyAlignment="1">
      <alignment horizontal="center"/>
    </xf>
    <xf numFmtId="0" fontId="9" fillId="0" borderId="0" xfId="1" applyFont="1" applyBorder="1" applyAlignment="1">
      <alignment horizontal="center"/>
    </xf>
    <xf numFmtId="0" fontId="9" fillId="0" borderId="0" xfId="1" applyFont="1" applyAlignment="1">
      <alignment horizontal="center" wrapText="1"/>
    </xf>
    <xf numFmtId="0" fontId="11" fillId="5" borderId="6" xfId="1" applyFont="1" applyFill="1" applyBorder="1" applyAlignment="1">
      <alignment horizontal="center" vertical="center" wrapText="1"/>
    </xf>
    <xf numFmtId="167" fontId="11" fillId="5" borderId="6" xfId="1" applyNumberFormat="1" applyFont="1" applyFill="1" applyBorder="1" applyAlignment="1">
      <alignment horizontal="center" vertical="center" wrapText="1"/>
    </xf>
    <xf numFmtId="0" fontId="11" fillId="5" borderId="6" xfId="1" applyFont="1" applyFill="1" applyBorder="1" applyAlignment="1">
      <alignment horizontal="left" vertical="center" wrapText="1"/>
    </xf>
    <xf numFmtId="168" fontId="11" fillId="5" borderId="6" xfId="1" applyNumberFormat="1" applyFont="1" applyFill="1" applyBorder="1" applyAlignment="1">
      <alignment horizontal="center" vertical="center" wrapText="1"/>
    </xf>
    <xf numFmtId="44" fontId="11" fillId="5" borderId="6" xfId="1" applyNumberFormat="1" applyFont="1" applyFill="1" applyBorder="1" applyAlignment="1">
      <alignment horizontal="center" vertical="center" wrapText="1"/>
    </xf>
    <xf numFmtId="0" fontId="12" fillId="0" borderId="1" xfId="1" applyFont="1" applyBorder="1" applyAlignment="1">
      <alignment horizontal="center" vertical="center" wrapText="1"/>
    </xf>
    <xf numFmtId="0" fontId="12" fillId="0" borderId="1" xfId="1" applyFont="1" applyBorder="1" applyAlignment="1">
      <alignment horizontal="left" vertical="center"/>
    </xf>
    <xf numFmtId="0" fontId="12" fillId="0" borderId="1" xfId="1" applyFont="1" applyBorder="1" applyAlignment="1">
      <alignment horizontal="left" vertical="center" wrapText="1"/>
    </xf>
    <xf numFmtId="169" fontId="12" fillId="0" borderId="1" xfId="1" applyNumberFormat="1" applyFont="1" applyBorder="1" applyAlignment="1">
      <alignment horizontal="right" vertical="center"/>
    </xf>
    <xf numFmtId="170" fontId="12" fillId="0" borderId="1" xfId="1" applyNumberFormat="1" applyFont="1" applyBorder="1" applyAlignment="1">
      <alignment horizontal="center" vertical="center"/>
    </xf>
    <xf numFmtId="14" fontId="12" fillId="6" borderId="1" xfId="1" applyNumberFormat="1" applyFont="1" applyFill="1" applyBorder="1" applyAlignment="1">
      <alignment horizontal="center" vertical="center"/>
    </xf>
    <xf numFmtId="168" fontId="12" fillId="6" borderId="1" xfId="1" applyNumberFormat="1" applyFont="1" applyFill="1" applyBorder="1" applyAlignment="1">
      <alignment horizontal="center" vertical="center" wrapText="1"/>
    </xf>
    <xf numFmtId="170" fontId="12" fillId="6" borderId="1" xfId="1" applyNumberFormat="1" applyFont="1" applyFill="1" applyBorder="1" applyAlignment="1">
      <alignment horizontal="center" vertical="center"/>
    </xf>
    <xf numFmtId="168" fontId="12" fillId="6" borderId="1" xfId="1" applyNumberFormat="1" applyFont="1" applyFill="1" applyBorder="1" applyAlignment="1">
      <alignment horizontal="center" vertical="center"/>
    </xf>
    <xf numFmtId="0" fontId="12" fillId="6" borderId="1" xfId="1" applyFont="1" applyFill="1" applyBorder="1" applyAlignment="1">
      <alignment horizontal="center" vertical="center" wrapText="1"/>
    </xf>
    <xf numFmtId="170" fontId="12" fillId="4" borderId="1" xfId="1" applyNumberFormat="1" applyFont="1" applyFill="1" applyBorder="1" applyAlignment="1">
      <alignment horizontal="center" vertical="center"/>
    </xf>
    <xf numFmtId="0" fontId="13" fillId="4" borderId="1" xfId="1" applyFont="1" applyFill="1" applyBorder="1" applyAlignment="1">
      <alignment horizontal="center" vertical="center"/>
    </xf>
    <xf numFmtId="168" fontId="14" fillId="4" borderId="1" xfId="1" applyNumberFormat="1" applyFont="1" applyFill="1" applyBorder="1" applyAlignment="1">
      <alignment horizontal="center" vertical="center"/>
    </xf>
    <xf numFmtId="170" fontId="14" fillId="4" borderId="1" xfId="1" applyNumberFormat="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1333500</xdr:colOff>
      <xdr:row>1</xdr:row>
      <xdr:rowOff>38100</xdr:rowOff>
    </xdr:from>
    <xdr:to>
      <xdr:col>2</xdr:col>
      <xdr:colOff>242455</xdr:colOff>
      <xdr:row>6</xdr:row>
      <xdr:rowOff>183071</xdr:rowOff>
    </xdr:to>
    <xdr:pic>
      <xdr:nvPicPr>
        <xdr:cNvPr id="2" name="Imagen 1" descr="Secretaría de Inteligencia Estratégica del Estado - Guatema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28600"/>
          <a:ext cx="1347355" cy="1097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605118</xdr:colOff>
      <xdr:row>0</xdr:row>
      <xdr:rowOff>123265</xdr:rowOff>
    </xdr:from>
    <xdr:to>
      <xdr:col>1</xdr:col>
      <xdr:colOff>981921</xdr:colOff>
      <xdr:row>5</xdr:row>
      <xdr:rowOff>25773</xdr:rowOff>
    </xdr:to>
    <xdr:pic>
      <xdr:nvPicPr>
        <xdr:cNvPr id="2" name="Imagen 1" descr="\\datastore.sie.local\User$\sygonzalez\Desktop\Stefany\2023\SIE-LOGO.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118" y="123265"/>
          <a:ext cx="1213834" cy="8550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81"/>
  <sheetViews>
    <sheetView tabSelected="1" topLeftCell="B1" zoomScale="85" zoomScaleNormal="85" workbookViewId="0">
      <selection activeCell="N11" sqref="N11"/>
    </sheetView>
  </sheetViews>
  <sheetFormatPr baseColWidth="10" defaultColWidth="9.140625" defaultRowHeight="15"/>
  <cols>
    <col min="1" max="1" width="9.140625" style="45"/>
    <col min="2" max="2" width="36.5703125" style="43" customWidth="1"/>
    <col min="3" max="3" width="36.85546875" style="43" customWidth="1"/>
    <col min="4" max="4" width="26.85546875" style="44" customWidth="1"/>
    <col min="5" max="5" width="24.28515625" style="45" customWidth="1"/>
    <col min="6" max="6" width="54" style="43" customWidth="1"/>
    <col min="7" max="7" width="22.85546875" style="45" customWidth="1"/>
    <col min="8" max="8" width="56.5703125" style="46" customWidth="1"/>
    <col min="9" max="9" width="25" style="47" customWidth="1"/>
    <col min="10" max="10" width="20.85546875" style="48" customWidth="1"/>
    <col min="11" max="16384" width="9.140625" style="45"/>
  </cols>
  <sheetData>
    <row r="2" spans="2:11">
      <c r="B2" s="49" t="s">
        <v>12</v>
      </c>
      <c r="C2" s="49"/>
      <c r="D2" s="49"/>
      <c r="E2" s="49"/>
      <c r="F2" s="49"/>
      <c r="G2" s="49"/>
      <c r="H2" s="49"/>
      <c r="I2" s="49"/>
      <c r="J2" s="49"/>
      <c r="K2" s="50"/>
    </row>
    <row r="3" spans="2:11">
      <c r="B3" s="51" t="s">
        <v>52</v>
      </c>
      <c r="C3" s="51"/>
      <c r="D3" s="51"/>
      <c r="E3" s="51"/>
      <c r="F3" s="51"/>
      <c r="G3" s="51"/>
      <c r="H3" s="51"/>
      <c r="I3" s="51"/>
      <c r="J3" s="51"/>
      <c r="K3" s="51"/>
    </row>
    <row r="4" spans="2:11">
      <c r="B4" s="52" t="s">
        <v>53</v>
      </c>
      <c r="C4" s="52"/>
      <c r="D4" s="52"/>
      <c r="E4" s="52"/>
      <c r="F4" s="52"/>
      <c r="G4" s="52"/>
      <c r="H4" s="52"/>
      <c r="I4" s="52"/>
      <c r="J4" s="52"/>
      <c r="K4" s="53"/>
    </row>
    <row r="5" spans="2:11">
      <c r="B5" s="51" t="s">
        <v>54</v>
      </c>
      <c r="C5" s="51"/>
      <c r="D5" s="51"/>
      <c r="E5" s="51"/>
      <c r="F5" s="51"/>
      <c r="G5" s="51"/>
      <c r="H5" s="51"/>
      <c r="I5" s="51"/>
      <c r="J5" s="51"/>
      <c r="K5" s="50"/>
    </row>
    <row r="6" spans="2:11">
      <c r="B6" s="54" t="s">
        <v>55</v>
      </c>
      <c r="C6" s="54"/>
      <c r="D6" s="54"/>
      <c r="E6" s="54"/>
      <c r="F6" s="54"/>
      <c r="G6" s="54"/>
      <c r="H6" s="54"/>
      <c r="I6" s="54"/>
      <c r="J6" s="54"/>
      <c r="K6" s="54"/>
    </row>
    <row r="7" spans="2:11">
      <c r="B7" s="55" t="s">
        <v>56</v>
      </c>
      <c r="C7" s="55"/>
      <c r="D7" s="55"/>
      <c r="E7" s="55"/>
      <c r="F7" s="55"/>
      <c r="G7" s="55"/>
      <c r="H7" s="55"/>
      <c r="I7" s="55"/>
      <c r="J7" s="55"/>
      <c r="K7" s="55"/>
    </row>
    <row r="8" spans="2:11">
      <c r="B8" s="56"/>
      <c r="C8" s="56"/>
      <c r="D8" s="56"/>
      <c r="E8" s="56"/>
      <c r="F8" s="56"/>
      <c r="G8" s="56"/>
      <c r="H8" s="56"/>
      <c r="I8" s="56"/>
      <c r="J8" s="56"/>
      <c r="K8" s="50"/>
    </row>
    <row r="9" spans="2:11" ht="49.5" customHeight="1">
      <c r="B9" s="57" t="s">
        <v>57</v>
      </c>
      <c r="C9" s="57" t="s">
        <v>58</v>
      </c>
      <c r="D9" s="58" t="s">
        <v>59</v>
      </c>
      <c r="E9" s="57" t="s">
        <v>6</v>
      </c>
      <c r="F9" s="57" t="s">
        <v>60</v>
      </c>
      <c r="G9" s="57" t="s">
        <v>61</v>
      </c>
      <c r="H9" s="59" t="s">
        <v>62</v>
      </c>
      <c r="I9" s="60" t="s">
        <v>63</v>
      </c>
      <c r="J9" s="61" t="s">
        <v>64</v>
      </c>
    </row>
    <row r="10" spans="2:11" ht="92.25" customHeight="1">
      <c r="B10" s="62" t="s">
        <v>12</v>
      </c>
      <c r="C10" s="62" t="s">
        <v>65</v>
      </c>
      <c r="D10" s="63" t="s">
        <v>66</v>
      </c>
      <c r="E10" s="63" t="s">
        <v>67</v>
      </c>
      <c r="F10" s="63" t="s">
        <v>68</v>
      </c>
      <c r="G10" s="63" t="s">
        <v>69</v>
      </c>
      <c r="H10" s="64" t="s">
        <v>70</v>
      </c>
      <c r="I10" s="65">
        <v>24200</v>
      </c>
      <c r="J10" s="66">
        <v>1</v>
      </c>
    </row>
    <row r="11" spans="2:11" ht="31.5" customHeight="1">
      <c r="B11" s="67" t="s">
        <v>71</v>
      </c>
      <c r="C11" s="67"/>
      <c r="D11" s="67"/>
      <c r="E11" s="67"/>
      <c r="F11" s="67"/>
      <c r="G11" s="67"/>
      <c r="H11" s="67"/>
      <c r="I11" s="68">
        <f>I10</f>
        <v>24200</v>
      </c>
      <c r="J11" s="69">
        <v>1</v>
      </c>
    </row>
    <row r="12" spans="2:11" ht="95.25" customHeight="1">
      <c r="B12" s="62" t="s">
        <v>12</v>
      </c>
      <c r="C12" s="62" t="s">
        <v>65</v>
      </c>
      <c r="D12" s="63" t="s">
        <v>72</v>
      </c>
      <c r="E12" s="63" t="s">
        <v>73</v>
      </c>
      <c r="F12" s="64" t="s">
        <v>74</v>
      </c>
      <c r="G12" s="63" t="s">
        <v>75</v>
      </c>
      <c r="H12" s="64" t="s">
        <v>76</v>
      </c>
      <c r="I12" s="65">
        <v>13940</v>
      </c>
      <c r="J12" s="66">
        <v>1</v>
      </c>
    </row>
    <row r="13" spans="2:11" ht="25.5" customHeight="1">
      <c r="B13" s="67" t="s">
        <v>71</v>
      </c>
      <c r="C13" s="67"/>
      <c r="D13" s="67"/>
      <c r="E13" s="67"/>
      <c r="F13" s="67"/>
      <c r="G13" s="67"/>
      <c r="H13" s="67"/>
      <c r="I13" s="70">
        <f>SUM(I12:I12)</f>
        <v>13940</v>
      </c>
      <c r="J13" s="69">
        <f>SUM(J12:J12)</f>
        <v>1</v>
      </c>
    </row>
    <row r="14" spans="2:11" ht="108" customHeight="1">
      <c r="B14" s="62" t="s">
        <v>12</v>
      </c>
      <c r="C14" s="62" t="s">
        <v>65</v>
      </c>
      <c r="D14" s="63" t="s">
        <v>77</v>
      </c>
      <c r="E14" s="63" t="s">
        <v>78</v>
      </c>
      <c r="F14" s="64" t="s">
        <v>79</v>
      </c>
      <c r="G14" s="63" t="s">
        <v>80</v>
      </c>
      <c r="H14" s="64" t="s">
        <v>81</v>
      </c>
      <c r="I14" s="65">
        <v>448</v>
      </c>
      <c r="J14" s="66">
        <v>1</v>
      </c>
    </row>
    <row r="15" spans="2:11" ht="18.75" customHeight="1">
      <c r="B15" s="67" t="s">
        <v>71</v>
      </c>
      <c r="C15" s="67"/>
      <c r="D15" s="67"/>
      <c r="E15" s="67"/>
      <c r="F15" s="67"/>
      <c r="G15" s="67"/>
      <c r="H15" s="67"/>
      <c r="I15" s="68">
        <f>SUM(I14:I14)</f>
        <v>448</v>
      </c>
      <c r="J15" s="69">
        <f>SUM(J14)</f>
        <v>1</v>
      </c>
    </row>
    <row r="16" spans="2:11" ht="105" customHeight="1">
      <c r="B16" s="62" t="s">
        <v>12</v>
      </c>
      <c r="C16" s="62" t="s">
        <v>65</v>
      </c>
      <c r="D16" s="63" t="s">
        <v>82</v>
      </c>
      <c r="E16" s="63" t="s">
        <v>83</v>
      </c>
      <c r="F16" s="63" t="s">
        <v>84</v>
      </c>
      <c r="G16" s="63" t="s">
        <v>85</v>
      </c>
      <c r="H16" s="64" t="s">
        <v>86</v>
      </c>
      <c r="I16" s="65">
        <v>560</v>
      </c>
      <c r="J16" s="66">
        <v>1</v>
      </c>
    </row>
    <row r="17" spans="2:10" ht="110.25" customHeight="1">
      <c r="B17" s="62" t="s">
        <v>12</v>
      </c>
      <c r="C17" s="62" t="s">
        <v>65</v>
      </c>
      <c r="D17" s="63" t="s">
        <v>82</v>
      </c>
      <c r="E17" s="63" t="s">
        <v>83</v>
      </c>
      <c r="F17" s="63" t="s">
        <v>84</v>
      </c>
      <c r="G17" s="63" t="s">
        <v>87</v>
      </c>
      <c r="H17" s="64" t="s">
        <v>88</v>
      </c>
      <c r="I17" s="65">
        <v>4655</v>
      </c>
      <c r="J17" s="66">
        <v>1</v>
      </c>
    </row>
    <row r="18" spans="2:10" ht="22.5" customHeight="1">
      <c r="B18" s="67" t="s">
        <v>71</v>
      </c>
      <c r="C18" s="67"/>
      <c r="D18" s="67"/>
      <c r="E18" s="67"/>
      <c r="F18" s="67"/>
      <c r="G18" s="67"/>
      <c r="H18" s="67"/>
      <c r="I18" s="70">
        <f>SUM(I16:I17)</f>
        <v>5215</v>
      </c>
      <c r="J18" s="69">
        <v>2</v>
      </c>
    </row>
    <row r="19" spans="2:10" ht="110.25" customHeight="1">
      <c r="B19" s="62" t="s">
        <v>12</v>
      </c>
      <c r="C19" s="62" t="s">
        <v>65</v>
      </c>
      <c r="D19" s="63" t="s">
        <v>77</v>
      </c>
      <c r="E19" s="63" t="s">
        <v>89</v>
      </c>
      <c r="F19" s="63" t="s">
        <v>90</v>
      </c>
      <c r="G19" s="63" t="s">
        <v>91</v>
      </c>
      <c r="H19" s="64" t="s">
        <v>92</v>
      </c>
      <c r="I19" s="65">
        <v>3150</v>
      </c>
      <c r="J19" s="66">
        <v>1</v>
      </c>
    </row>
    <row r="20" spans="2:10" ht="23.25" customHeight="1">
      <c r="B20" s="67" t="s">
        <v>71</v>
      </c>
      <c r="C20" s="67"/>
      <c r="D20" s="67"/>
      <c r="E20" s="67"/>
      <c r="F20" s="67"/>
      <c r="G20" s="67"/>
      <c r="H20" s="67"/>
      <c r="I20" s="70">
        <f>SUM(I19:I19)</f>
        <v>3150</v>
      </c>
      <c r="J20" s="69">
        <v>1</v>
      </c>
    </row>
    <row r="21" spans="2:10" ht="142.5" customHeight="1">
      <c r="B21" s="62" t="s">
        <v>12</v>
      </c>
      <c r="C21" s="62" t="s">
        <v>65</v>
      </c>
      <c r="D21" s="63" t="s">
        <v>82</v>
      </c>
      <c r="E21" s="63" t="s">
        <v>93</v>
      </c>
      <c r="F21" s="63" t="s">
        <v>94</v>
      </c>
      <c r="G21" s="63" t="s">
        <v>95</v>
      </c>
      <c r="H21" s="64" t="s">
        <v>96</v>
      </c>
      <c r="I21" s="65">
        <v>16500</v>
      </c>
      <c r="J21" s="66">
        <v>1</v>
      </c>
    </row>
    <row r="22" spans="2:10" ht="21" customHeight="1">
      <c r="B22" s="67" t="s">
        <v>71</v>
      </c>
      <c r="C22" s="67"/>
      <c r="D22" s="67"/>
      <c r="E22" s="67"/>
      <c r="F22" s="67"/>
      <c r="G22" s="67"/>
      <c r="H22" s="67"/>
      <c r="I22" s="70">
        <f>SUM(I21:I21)</f>
        <v>16500</v>
      </c>
      <c r="J22" s="69">
        <v>1</v>
      </c>
    </row>
    <row r="23" spans="2:10" ht="119.25" customHeight="1">
      <c r="B23" s="62" t="s">
        <v>12</v>
      </c>
      <c r="C23" s="62" t="s">
        <v>65</v>
      </c>
      <c r="D23" s="63" t="s">
        <v>82</v>
      </c>
      <c r="E23" s="63" t="s">
        <v>97</v>
      </c>
      <c r="F23" s="64" t="s">
        <v>98</v>
      </c>
      <c r="G23" s="63" t="s">
        <v>99</v>
      </c>
      <c r="H23" s="64" t="s">
        <v>100</v>
      </c>
      <c r="I23" s="65">
        <v>18200</v>
      </c>
      <c r="J23" s="66">
        <v>1</v>
      </c>
    </row>
    <row r="24" spans="2:10" ht="26.25" customHeight="1">
      <c r="B24" s="71" t="s">
        <v>71</v>
      </c>
      <c r="C24" s="71"/>
      <c r="D24" s="71"/>
      <c r="E24" s="71"/>
      <c r="F24" s="71"/>
      <c r="G24" s="71"/>
      <c r="H24" s="71"/>
      <c r="I24" s="68">
        <f>SUM(I23:I23)</f>
        <v>18200</v>
      </c>
      <c r="J24" s="69">
        <v>1</v>
      </c>
    </row>
    <row r="25" spans="2:10" ht="98.25" customHeight="1">
      <c r="B25" s="62" t="s">
        <v>12</v>
      </c>
      <c r="C25" s="62" t="s">
        <v>65</v>
      </c>
      <c r="D25" s="63" t="s">
        <v>82</v>
      </c>
      <c r="E25" s="63" t="s">
        <v>101</v>
      </c>
      <c r="F25" s="63" t="s">
        <v>102</v>
      </c>
      <c r="G25" s="63" t="s">
        <v>103</v>
      </c>
      <c r="H25" s="64" t="s">
        <v>104</v>
      </c>
      <c r="I25" s="65">
        <v>6296</v>
      </c>
      <c r="J25" s="66">
        <v>1</v>
      </c>
    </row>
    <row r="26" spans="2:10" ht="98.25" customHeight="1">
      <c r="B26" s="62" t="s">
        <v>12</v>
      </c>
      <c r="C26" s="62" t="s">
        <v>65</v>
      </c>
      <c r="D26" s="63" t="s">
        <v>105</v>
      </c>
      <c r="E26" s="63" t="s">
        <v>106</v>
      </c>
      <c r="F26" s="63" t="s">
        <v>102</v>
      </c>
      <c r="G26" s="63" t="s">
        <v>107</v>
      </c>
      <c r="H26" s="64" t="s">
        <v>108</v>
      </c>
      <c r="I26" s="65">
        <v>7992</v>
      </c>
      <c r="J26" s="66">
        <v>1</v>
      </c>
    </row>
    <row r="27" spans="2:10" ht="125.25" customHeight="1">
      <c r="B27" s="62" t="s">
        <v>12</v>
      </c>
      <c r="C27" s="62" t="s">
        <v>65</v>
      </c>
      <c r="D27" s="63" t="s">
        <v>109</v>
      </c>
      <c r="E27" s="63" t="s">
        <v>110</v>
      </c>
      <c r="F27" s="63" t="s">
        <v>102</v>
      </c>
      <c r="G27" s="63" t="s">
        <v>111</v>
      </c>
      <c r="H27" s="64" t="s">
        <v>112</v>
      </c>
      <c r="I27" s="65">
        <v>3247</v>
      </c>
      <c r="J27" s="66">
        <v>1</v>
      </c>
    </row>
    <row r="28" spans="2:10" ht="25.5" customHeight="1">
      <c r="B28" s="67" t="s">
        <v>71</v>
      </c>
      <c r="C28" s="67"/>
      <c r="D28" s="67"/>
      <c r="E28" s="67"/>
      <c r="F28" s="67"/>
      <c r="G28" s="67"/>
      <c r="H28" s="67"/>
      <c r="I28" s="70">
        <f>SUM(I25:I27)</f>
        <v>17535</v>
      </c>
      <c r="J28" s="69">
        <f>SUM(J25:J27)</f>
        <v>3</v>
      </c>
    </row>
    <row r="29" spans="2:10" ht="102" customHeight="1">
      <c r="B29" s="62" t="s">
        <v>12</v>
      </c>
      <c r="C29" s="62" t="s">
        <v>65</v>
      </c>
      <c r="D29" s="63" t="s">
        <v>113</v>
      </c>
      <c r="E29" s="63" t="s">
        <v>114</v>
      </c>
      <c r="F29" s="63" t="s">
        <v>115</v>
      </c>
      <c r="G29" s="63" t="s">
        <v>116</v>
      </c>
      <c r="H29" s="64" t="s">
        <v>117</v>
      </c>
      <c r="I29" s="65">
        <v>3750</v>
      </c>
      <c r="J29" s="66">
        <v>1</v>
      </c>
    </row>
    <row r="30" spans="2:10" ht="26.25" customHeight="1">
      <c r="B30" s="67" t="s">
        <v>71</v>
      </c>
      <c r="C30" s="67"/>
      <c r="D30" s="67"/>
      <c r="E30" s="67"/>
      <c r="F30" s="67"/>
      <c r="G30" s="67"/>
      <c r="H30" s="67"/>
      <c r="I30" s="70">
        <f>SUM(I29:I29)</f>
        <v>3750</v>
      </c>
      <c r="J30" s="69">
        <v>1</v>
      </c>
    </row>
    <row r="31" spans="2:10" ht="117.75" customHeight="1">
      <c r="B31" s="62" t="s">
        <v>12</v>
      </c>
      <c r="C31" s="62" t="s">
        <v>65</v>
      </c>
      <c r="D31" s="63" t="s">
        <v>77</v>
      </c>
      <c r="E31" s="63" t="s">
        <v>118</v>
      </c>
      <c r="F31" s="63" t="s">
        <v>119</v>
      </c>
      <c r="G31" s="63" t="s">
        <v>120</v>
      </c>
      <c r="H31" s="64" t="s">
        <v>121</v>
      </c>
      <c r="I31" s="65">
        <v>1420</v>
      </c>
      <c r="J31" s="66">
        <v>1</v>
      </c>
    </row>
    <row r="32" spans="2:10">
      <c r="B32" s="67" t="s">
        <v>71</v>
      </c>
      <c r="C32" s="67"/>
      <c r="D32" s="67"/>
      <c r="E32" s="67"/>
      <c r="F32" s="67"/>
      <c r="G32" s="67"/>
      <c r="H32" s="67"/>
      <c r="I32" s="70">
        <f>SUM(I31:I31)</f>
        <v>1420</v>
      </c>
      <c r="J32" s="69">
        <v>1</v>
      </c>
    </row>
    <row r="33" spans="2:10" ht="96" customHeight="1">
      <c r="B33" s="62" t="s">
        <v>12</v>
      </c>
      <c r="C33" s="62" t="s">
        <v>65</v>
      </c>
      <c r="D33" s="63" t="s">
        <v>82</v>
      </c>
      <c r="E33" s="63" t="s">
        <v>122</v>
      </c>
      <c r="F33" s="63" t="s">
        <v>43</v>
      </c>
      <c r="G33" s="63" t="s">
        <v>123</v>
      </c>
      <c r="H33" s="64" t="s">
        <v>124</v>
      </c>
      <c r="I33" s="65">
        <v>3870.68</v>
      </c>
      <c r="J33" s="66">
        <v>1</v>
      </c>
    </row>
    <row r="34" spans="2:10" ht="24" customHeight="1">
      <c r="B34" s="67" t="s">
        <v>71</v>
      </c>
      <c r="C34" s="67"/>
      <c r="D34" s="67"/>
      <c r="E34" s="67"/>
      <c r="F34" s="67"/>
      <c r="G34" s="67"/>
      <c r="H34" s="67"/>
      <c r="I34" s="70">
        <f>SUM(I33:I33)</f>
        <v>3870.68</v>
      </c>
      <c r="J34" s="69">
        <v>1</v>
      </c>
    </row>
    <row r="35" spans="2:10" ht="70.5" customHeight="1">
      <c r="B35" s="62" t="s">
        <v>12</v>
      </c>
      <c r="C35" s="62" t="s">
        <v>65</v>
      </c>
      <c r="D35" s="63" t="s">
        <v>125</v>
      </c>
      <c r="E35" s="63" t="s">
        <v>126</v>
      </c>
      <c r="F35" s="63" t="s">
        <v>127</v>
      </c>
      <c r="G35" s="63" t="s">
        <v>128</v>
      </c>
      <c r="H35" s="64" t="s">
        <v>129</v>
      </c>
      <c r="I35" s="65">
        <v>15549.45</v>
      </c>
      <c r="J35" s="66">
        <v>1</v>
      </c>
    </row>
    <row r="36" spans="2:10" ht="23.25" customHeight="1">
      <c r="B36" s="67" t="s">
        <v>71</v>
      </c>
      <c r="C36" s="67"/>
      <c r="D36" s="67"/>
      <c r="E36" s="67"/>
      <c r="F36" s="67"/>
      <c r="G36" s="67"/>
      <c r="H36" s="67"/>
      <c r="I36" s="70">
        <f>SUM(I35:I35)</f>
        <v>15549.45</v>
      </c>
      <c r="J36" s="69">
        <f>SUM(J35:J35)</f>
        <v>1</v>
      </c>
    </row>
    <row r="37" spans="2:10" ht="108.75" customHeight="1">
      <c r="B37" s="62" t="s">
        <v>12</v>
      </c>
      <c r="C37" s="62" t="s">
        <v>65</v>
      </c>
      <c r="D37" s="63" t="s">
        <v>130</v>
      </c>
      <c r="E37" s="63" t="s">
        <v>131</v>
      </c>
      <c r="F37" s="63" t="s">
        <v>132</v>
      </c>
      <c r="G37" s="63" t="s">
        <v>133</v>
      </c>
      <c r="H37" s="64" t="s">
        <v>134</v>
      </c>
      <c r="I37" s="65">
        <v>16005</v>
      </c>
      <c r="J37" s="66">
        <v>1</v>
      </c>
    </row>
    <row r="38" spans="2:10" ht="81.75" customHeight="1">
      <c r="B38" s="62" t="s">
        <v>12</v>
      </c>
      <c r="C38" s="62" t="s">
        <v>65</v>
      </c>
      <c r="D38" s="63" t="s">
        <v>130</v>
      </c>
      <c r="E38" s="63" t="s">
        <v>131</v>
      </c>
      <c r="F38" s="63" t="s">
        <v>132</v>
      </c>
      <c r="G38" s="63" t="s">
        <v>135</v>
      </c>
      <c r="H38" s="64" t="s">
        <v>136</v>
      </c>
      <c r="I38" s="65">
        <v>5071.6000000000004</v>
      </c>
      <c r="J38" s="66">
        <v>1</v>
      </c>
    </row>
    <row r="39" spans="2:10" ht="90" customHeight="1">
      <c r="B39" s="62" t="s">
        <v>12</v>
      </c>
      <c r="C39" s="62" t="s">
        <v>65</v>
      </c>
      <c r="D39" s="63" t="s">
        <v>137</v>
      </c>
      <c r="E39" s="63" t="s">
        <v>131</v>
      </c>
      <c r="F39" s="63" t="s">
        <v>132</v>
      </c>
      <c r="G39" s="63" t="s">
        <v>138</v>
      </c>
      <c r="H39" s="64" t="s">
        <v>139</v>
      </c>
      <c r="I39" s="65">
        <v>8549.7999999999993</v>
      </c>
      <c r="J39" s="66">
        <v>1</v>
      </c>
    </row>
    <row r="40" spans="2:10" ht="117.75" customHeight="1">
      <c r="B40" s="62" t="s">
        <v>12</v>
      </c>
      <c r="C40" s="62" t="s">
        <v>65</v>
      </c>
      <c r="D40" s="63" t="s">
        <v>137</v>
      </c>
      <c r="E40" s="63" t="s">
        <v>131</v>
      </c>
      <c r="F40" s="63" t="s">
        <v>132</v>
      </c>
      <c r="G40" s="63" t="s">
        <v>140</v>
      </c>
      <c r="H40" s="64" t="s">
        <v>141</v>
      </c>
      <c r="I40" s="65">
        <v>20478.5</v>
      </c>
      <c r="J40" s="66">
        <v>1</v>
      </c>
    </row>
    <row r="41" spans="2:10" ht="25.5" customHeight="1">
      <c r="B41" s="67" t="s">
        <v>71</v>
      </c>
      <c r="C41" s="67"/>
      <c r="D41" s="67"/>
      <c r="E41" s="67"/>
      <c r="F41" s="67"/>
      <c r="G41" s="67"/>
      <c r="H41" s="67"/>
      <c r="I41" s="70">
        <f>SUM(I37:I40)</f>
        <v>50104.899999999994</v>
      </c>
      <c r="J41" s="69">
        <v>4</v>
      </c>
    </row>
    <row r="42" spans="2:10" ht="126.75" customHeight="1">
      <c r="B42" s="62" t="s">
        <v>12</v>
      </c>
      <c r="C42" s="62" t="s">
        <v>65</v>
      </c>
      <c r="D42" s="63" t="s">
        <v>72</v>
      </c>
      <c r="E42" s="63" t="s">
        <v>142</v>
      </c>
      <c r="F42" s="63" t="s">
        <v>143</v>
      </c>
      <c r="G42" s="63" t="s">
        <v>144</v>
      </c>
      <c r="H42" s="64" t="s">
        <v>145</v>
      </c>
      <c r="I42" s="65">
        <v>2500</v>
      </c>
      <c r="J42" s="66">
        <f>SUM(J40)</f>
        <v>1</v>
      </c>
    </row>
    <row r="43" spans="2:10" ht="28.5" customHeight="1">
      <c r="B43" s="67" t="s">
        <v>71</v>
      </c>
      <c r="C43" s="67"/>
      <c r="D43" s="67"/>
      <c r="E43" s="67"/>
      <c r="F43" s="67"/>
      <c r="G43" s="67"/>
      <c r="H43" s="67"/>
      <c r="I43" s="70">
        <f>SUM(I42:I42)</f>
        <v>2500</v>
      </c>
      <c r="J43" s="69">
        <f>SUM(J42)</f>
        <v>1</v>
      </c>
    </row>
    <row r="44" spans="2:10" ht="74.25" customHeight="1">
      <c r="B44" s="62" t="s">
        <v>12</v>
      </c>
      <c r="C44" s="62" t="s">
        <v>65</v>
      </c>
      <c r="D44" s="63" t="s">
        <v>130</v>
      </c>
      <c r="E44" s="63" t="s">
        <v>146</v>
      </c>
      <c r="F44" s="63" t="s">
        <v>147</v>
      </c>
      <c r="G44" s="63" t="s">
        <v>148</v>
      </c>
      <c r="H44" s="64" t="s">
        <v>149</v>
      </c>
      <c r="I44" s="65">
        <v>3492</v>
      </c>
      <c r="J44" s="66">
        <v>1</v>
      </c>
    </row>
    <row r="45" spans="2:10" ht="28.5" customHeight="1">
      <c r="B45" s="67" t="s">
        <v>71</v>
      </c>
      <c r="C45" s="67"/>
      <c r="D45" s="67"/>
      <c r="E45" s="67"/>
      <c r="F45" s="67"/>
      <c r="G45" s="67"/>
      <c r="H45" s="67"/>
      <c r="I45" s="70">
        <f>SUM(I44:I44)</f>
        <v>3492</v>
      </c>
      <c r="J45" s="69">
        <f>SUM(J44:J44)</f>
        <v>1</v>
      </c>
    </row>
    <row r="46" spans="2:10" ht="75.75" customHeight="1">
      <c r="B46" s="62" t="s">
        <v>12</v>
      </c>
      <c r="C46" s="62" t="s">
        <v>65</v>
      </c>
      <c r="D46" s="63" t="s">
        <v>130</v>
      </c>
      <c r="E46" s="63" t="s">
        <v>150</v>
      </c>
      <c r="F46" s="63" t="s">
        <v>151</v>
      </c>
      <c r="G46" s="63" t="s">
        <v>152</v>
      </c>
      <c r="H46" s="64" t="s">
        <v>153</v>
      </c>
      <c r="I46" s="65">
        <v>6130</v>
      </c>
      <c r="J46" s="66">
        <v>1</v>
      </c>
    </row>
    <row r="47" spans="2:10" ht="74.25" customHeight="1">
      <c r="B47" s="62" t="s">
        <v>12</v>
      </c>
      <c r="C47" s="62" t="s">
        <v>65</v>
      </c>
      <c r="D47" s="63" t="s">
        <v>66</v>
      </c>
      <c r="E47" s="63" t="s">
        <v>150</v>
      </c>
      <c r="F47" s="63" t="s">
        <v>151</v>
      </c>
      <c r="G47" s="63" t="s">
        <v>154</v>
      </c>
      <c r="H47" s="64" t="s">
        <v>155</v>
      </c>
      <c r="I47" s="65">
        <v>11850</v>
      </c>
      <c r="J47" s="66">
        <v>1</v>
      </c>
    </row>
    <row r="48" spans="2:10" ht="30" customHeight="1">
      <c r="B48" s="67" t="s">
        <v>71</v>
      </c>
      <c r="C48" s="67"/>
      <c r="D48" s="67"/>
      <c r="E48" s="67"/>
      <c r="F48" s="67"/>
      <c r="G48" s="67"/>
      <c r="H48" s="67"/>
      <c r="I48" s="70">
        <f>SUM(I46:I47)</f>
        <v>17980</v>
      </c>
      <c r="J48" s="69">
        <v>2</v>
      </c>
    </row>
    <row r="49" spans="2:10" ht="101.25" customHeight="1">
      <c r="B49" s="62" t="s">
        <v>12</v>
      </c>
      <c r="C49" s="62" t="s">
        <v>65</v>
      </c>
      <c r="D49" s="63" t="s">
        <v>82</v>
      </c>
      <c r="E49" s="63" t="s">
        <v>156</v>
      </c>
      <c r="F49" s="63" t="s">
        <v>157</v>
      </c>
      <c r="G49" s="63" t="s">
        <v>158</v>
      </c>
      <c r="H49" s="64" t="s">
        <v>159</v>
      </c>
      <c r="I49" s="65">
        <v>1405.92</v>
      </c>
      <c r="J49" s="66">
        <v>1</v>
      </c>
    </row>
    <row r="50" spans="2:10" ht="129" customHeight="1">
      <c r="B50" s="62" t="s">
        <v>12</v>
      </c>
      <c r="C50" s="62" t="s">
        <v>65</v>
      </c>
      <c r="D50" s="63" t="s">
        <v>82</v>
      </c>
      <c r="E50" s="63" t="s">
        <v>156</v>
      </c>
      <c r="F50" s="63" t="s">
        <v>157</v>
      </c>
      <c r="G50" s="63" t="s">
        <v>160</v>
      </c>
      <c r="H50" s="64" t="s">
        <v>161</v>
      </c>
      <c r="I50" s="65">
        <v>5279.88</v>
      </c>
      <c r="J50" s="66">
        <v>1</v>
      </c>
    </row>
    <row r="51" spans="2:10" ht="38.25" customHeight="1">
      <c r="B51" s="67" t="s">
        <v>71</v>
      </c>
      <c r="C51" s="67"/>
      <c r="D51" s="67"/>
      <c r="E51" s="67"/>
      <c r="F51" s="67"/>
      <c r="G51" s="67"/>
      <c r="H51" s="67"/>
      <c r="I51" s="70">
        <f>SUM(I49:I50)</f>
        <v>6685.8</v>
      </c>
      <c r="J51" s="69">
        <v>2</v>
      </c>
    </row>
    <row r="52" spans="2:10" ht="129.75" customHeight="1">
      <c r="B52" s="62" t="s">
        <v>12</v>
      </c>
      <c r="C52" s="62" t="s">
        <v>65</v>
      </c>
      <c r="D52" s="63" t="s">
        <v>162</v>
      </c>
      <c r="E52" s="63" t="s">
        <v>163</v>
      </c>
      <c r="F52" s="63" t="s">
        <v>164</v>
      </c>
      <c r="G52" s="63" t="s">
        <v>165</v>
      </c>
      <c r="H52" s="64" t="s">
        <v>166</v>
      </c>
      <c r="I52" s="65">
        <v>160</v>
      </c>
      <c r="J52" s="66">
        <v>1</v>
      </c>
    </row>
    <row r="53" spans="2:10" ht="31.5" customHeight="1">
      <c r="B53" s="67" t="s">
        <v>71</v>
      </c>
      <c r="C53" s="67"/>
      <c r="D53" s="67"/>
      <c r="E53" s="67"/>
      <c r="F53" s="67"/>
      <c r="G53" s="67"/>
      <c r="H53" s="67"/>
      <c r="I53" s="70">
        <f>SUM(I52:I52)</f>
        <v>160</v>
      </c>
      <c r="J53" s="69">
        <v>1</v>
      </c>
    </row>
    <row r="54" spans="2:10" ht="87.75" customHeight="1">
      <c r="B54" s="62" t="s">
        <v>12</v>
      </c>
      <c r="C54" s="62" t="s">
        <v>65</v>
      </c>
      <c r="D54" s="63" t="s">
        <v>82</v>
      </c>
      <c r="E54" s="63" t="s">
        <v>167</v>
      </c>
      <c r="F54" s="63" t="s">
        <v>49</v>
      </c>
      <c r="G54" s="63" t="s">
        <v>168</v>
      </c>
      <c r="H54" s="64" t="s">
        <v>169</v>
      </c>
      <c r="I54" s="65">
        <v>3920</v>
      </c>
      <c r="J54" s="66">
        <v>1</v>
      </c>
    </row>
    <row r="55" spans="2:10" ht="36" customHeight="1">
      <c r="B55" s="67" t="s">
        <v>71</v>
      </c>
      <c r="C55" s="67"/>
      <c r="D55" s="67"/>
      <c r="E55" s="67"/>
      <c r="F55" s="67"/>
      <c r="G55" s="67"/>
      <c r="H55" s="67"/>
      <c r="I55" s="70">
        <f>SUM(I54:I54)</f>
        <v>3920</v>
      </c>
      <c r="J55" s="69">
        <v>1</v>
      </c>
    </row>
    <row r="56" spans="2:10" ht="149.25" customHeight="1">
      <c r="B56" s="62" t="s">
        <v>12</v>
      </c>
      <c r="C56" s="62" t="s">
        <v>65</v>
      </c>
      <c r="D56" s="63" t="s">
        <v>82</v>
      </c>
      <c r="E56" s="63" t="s">
        <v>170</v>
      </c>
      <c r="F56" s="63" t="s">
        <v>171</v>
      </c>
      <c r="G56" s="63" t="s">
        <v>172</v>
      </c>
      <c r="H56" s="64" t="s">
        <v>173</v>
      </c>
      <c r="I56" s="65">
        <v>8500</v>
      </c>
      <c r="J56" s="66">
        <v>1</v>
      </c>
    </row>
    <row r="57" spans="2:10" ht="42" customHeight="1">
      <c r="B57" s="67" t="s">
        <v>71</v>
      </c>
      <c r="C57" s="67"/>
      <c r="D57" s="67"/>
      <c r="E57" s="67"/>
      <c r="F57" s="67"/>
      <c r="G57" s="67"/>
      <c r="H57" s="67"/>
      <c r="I57" s="70">
        <f>SUM(I56:I56)</f>
        <v>8500</v>
      </c>
      <c r="J57" s="69">
        <v>1</v>
      </c>
    </row>
    <row r="58" spans="2:10" ht="97.5" customHeight="1">
      <c r="B58" s="62" t="s">
        <v>12</v>
      </c>
      <c r="C58" s="62" t="s">
        <v>65</v>
      </c>
      <c r="D58" s="63" t="s">
        <v>174</v>
      </c>
      <c r="E58" s="63" t="s">
        <v>175</v>
      </c>
      <c r="F58" s="63" t="s">
        <v>176</v>
      </c>
      <c r="G58" s="63" t="s">
        <v>177</v>
      </c>
      <c r="H58" s="64" t="s">
        <v>178</v>
      </c>
      <c r="I58" s="65">
        <v>13100</v>
      </c>
      <c r="J58" s="66">
        <v>1</v>
      </c>
    </row>
    <row r="59" spans="2:10" ht="39.75" customHeight="1">
      <c r="B59" s="67" t="s">
        <v>71</v>
      </c>
      <c r="C59" s="67"/>
      <c r="D59" s="67"/>
      <c r="E59" s="67"/>
      <c r="F59" s="67"/>
      <c r="G59" s="67"/>
      <c r="H59" s="67"/>
      <c r="I59" s="70">
        <f>SUM(I58:I58)</f>
        <v>13100</v>
      </c>
      <c r="J59" s="69">
        <v>1</v>
      </c>
    </row>
    <row r="60" spans="2:10" ht="77.25" customHeight="1">
      <c r="B60" s="62" t="s">
        <v>12</v>
      </c>
      <c r="C60" s="62" t="s">
        <v>65</v>
      </c>
      <c r="D60" s="63" t="s">
        <v>179</v>
      </c>
      <c r="E60" s="63" t="s">
        <v>180</v>
      </c>
      <c r="F60" s="63" t="s">
        <v>181</v>
      </c>
      <c r="G60" s="63" t="s">
        <v>182</v>
      </c>
      <c r="H60" s="64" t="s">
        <v>183</v>
      </c>
      <c r="I60" s="65">
        <v>18495</v>
      </c>
      <c r="J60" s="72">
        <v>1</v>
      </c>
    </row>
    <row r="61" spans="2:10" ht="39.75" customHeight="1">
      <c r="B61" s="67" t="s">
        <v>71</v>
      </c>
      <c r="C61" s="67"/>
      <c r="D61" s="67"/>
      <c r="E61" s="67"/>
      <c r="F61" s="67"/>
      <c r="G61" s="67"/>
      <c r="H61" s="67"/>
      <c r="I61" s="70">
        <f>SUM(I60)</f>
        <v>18495</v>
      </c>
      <c r="J61" s="69">
        <v>1</v>
      </c>
    </row>
    <row r="62" spans="2:10" ht="75" customHeight="1">
      <c r="B62" s="62" t="s">
        <v>12</v>
      </c>
      <c r="C62" s="62" t="s">
        <v>65</v>
      </c>
      <c r="D62" s="63" t="s">
        <v>113</v>
      </c>
      <c r="E62" s="63" t="s">
        <v>184</v>
      </c>
      <c r="F62" s="63" t="s">
        <v>185</v>
      </c>
      <c r="G62" s="63" t="s">
        <v>186</v>
      </c>
      <c r="H62" s="64" t="s">
        <v>187</v>
      </c>
      <c r="I62" s="65">
        <v>18427.580000000002</v>
      </c>
      <c r="J62" s="72">
        <v>1</v>
      </c>
    </row>
    <row r="63" spans="2:10" ht="66" customHeight="1">
      <c r="B63" s="62" t="s">
        <v>12</v>
      </c>
      <c r="C63" s="62" t="s">
        <v>65</v>
      </c>
      <c r="D63" s="63" t="s">
        <v>188</v>
      </c>
      <c r="E63" s="63" t="s">
        <v>184</v>
      </c>
      <c r="F63" s="63" t="s">
        <v>185</v>
      </c>
      <c r="G63" s="63" t="s">
        <v>189</v>
      </c>
      <c r="H63" s="64" t="s">
        <v>190</v>
      </c>
      <c r="I63" s="65">
        <v>1035</v>
      </c>
      <c r="J63" s="72">
        <v>1</v>
      </c>
    </row>
    <row r="64" spans="2:10" ht="39.75" customHeight="1">
      <c r="B64" s="67" t="s">
        <v>71</v>
      </c>
      <c r="C64" s="67"/>
      <c r="D64" s="67"/>
      <c r="E64" s="67"/>
      <c r="F64" s="67"/>
      <c r="G64" s="67"/>
      <c r="H64" s="67"/>
      <c r="I64" s="70">
        <f>SUM(I62:I63)</f>
        <v>19462.580000000002</v>
      </c>
      <c r="J64" s="69">
        <v>2</v>
      </c>
    </row>
    <row r="65" spans="2:10" ht="90.75" customHeight="1">
      <c r="B65" s="62" t="s">
        <v>12</v>
      </c>
      <c r="C65" s="62" t="s">
        <v>65</v>
      </c>
      <c r="D65" s="63" t="s">
        <v>162</v>
      </c>
      <c r="E65" s="63" t="s">
        <v>191</v>
      </c>
      <c r="F65" s="64" t="s">
        <v>192</v>
      </c>
      <c r="G65" s="63" t="s">
        <v>193</v>
      </c>
      <c r="H65" s="64" t="s">
        <v>194</v>
      </c>
      <c r="I65" s="65">
        <v>205</v>
      </c>
      <c r="J65" s="72">
        <v>1</v>
      </c>
    </row>
    <row r="66" spans="2:10" ht="159.75" customHeight="1">
      <c r="B66" s="62" t="s">
        <v>12</v>
      </c>
      <c r="C66" s="62" t="s">
        <v>65</v>
      </c>
      <c r="D66" s="63" t="s">
        <v>162</v>
      </c>
      <c r="E66" s="63" t="s">
        <v>191</v>
      </c>
      <c r="F66" s="64" t="s">
        <v>192</v>
      </c>
      <c r="G66" s="63" t="s">
        <v>195</v>
      </c>
      <c r="H66" s="64" t="s">
        <v>196</v>
      </c>
      <c r="I66" s="65">
        <v>205</v>
      </c>
      <c r="J66" s="72">
        <v>1</v>
      </c>
    </row>
    <row r="67" spans="2:10" ht="37.5" customHeight="1">
      <c r="B67" s="67" t="s">
        <v>71</v>
      </c>
      <c r="C67" s="67"/>
      <c r="D67" s="67"/>
      <c r="E67" s="67"/>
      <c r="F67" s="67"/>
      <c r="G67" s="67"/>
      <c r="H67" s="67"/>
      <c r="I67" s="70">
        <f>SUM(I65:I66)</f>
        <v>410</v>
      </c>
      <c r="J67" s="69">
        <v>2</v>
      </c>
    </row>
    <row r="68" spans="2:10" ht="92.25" customHeight="1">
      <c r="B68" s="62" t="s">
        <v>12</v>
      </c>
      <c r="C68" s="62" t="s">
        <v>65</v>
      </c>
      <c r="D68" s="63" t="s">
        <v>130</v>
      </c>
      <c r="E68" s="63" t="s">
        <v>197</v>
      </c>
      <c r="F68" s="63" t="s">
        <v>198</v>
      </c>
      <c r="G68" s="63" t="s">
        <v>199</v>
      </c>
      <c r="H68" s="64" t="s">
        <v>200</v>
      </c>
      <c r="I68" s="65">
        <v>1680</v>
      </c>
      <c r="J68" s="72">
        <v>1</v>
      </c>
    </row>
    <row r="69" spans="2:10" ht="98.25" customHeight="1">
      <c r="B69" s="62" t="s">
        <v>12</v>
      </c>
      <c r="C69" s="62" t="s">
        <v>65</v>
      </c>
      <c r="D69" s="63" t="s">
        <v>125</v>
      </c>
      <c r="E69" s="63" t="s">
        <v>197</v>
      </c>
      <c r="F69" s="63" t="s">
        <v>198</v>
      </c>
      <c r="G69" s="63" t="s">
        <v>201</v>
      </c>
      <c r="H69" s="64" t="s">
        <v>202</v>
      </c>
      <c r="I69" s="65">
        <v>13800</v>
      </c>
      <c r="J69" s="72">
        <v>1</v>
      </c>
    </row>
    <row r="70" spans="2:10" ht="35.25" customHeight="1">
      <c r="B70" s="67" t="s">
        <v>71</v>
      </c>
      <c r="C70" s="67"/>
      <c r="D70" s="67"/>
      <c r="E70" s="67"/>
      <c r="F70" s="67"/>
      <c r="G70" s="67"/>
      <c r="H70" s="67"/>
      <c r="I70" s="70">
        <f>SUM(I68:I69)</f>
        <v>15480</v>
      </c>
      <c r="J70" s="69">
        <v>2</v>
      </c>
    </row>
    <row r="71" spans="2:10" ht="107.25" customHeight="1">
      <c r="B71" s="62" t="s">
        <v>12</v>
      </c>
      <c r="C71" s="62" t="s">
        <v>65</v>
      </c>
      <c r="D71" s="63" t="s">
        <v>130</v>
      </c>
      <c r="E71" s="63" t="s">
        <v>203</v>
      </c>
      <c r="F71" s="63" t="s">
        <v>204</v>
      </c>
      <c r="G71" s="63" t="s">
        <v>205</v>
      </c>
      <c r="H71" s="64" t="s">
        <v>206</v>
      </c>
      <c r="I71" s="65">
        <v>5785</v>
      </c>
      <c r="J71" s="72">
        <v>1</v>
      </c>
    </row>
    <row r="72" spans="2:10" ht="35.25" customHeight="1">
      <c r="B72" s="67" t="s">
        <v>71</v>
      </c>
      <c r="C72" s="67"/>
      <c r="D72" s="67"/>
      <c r="E72" s="67"/>
      <c r="F72" s="67"/>
      <c r="G72" s="67"/>
      <c r="H72" s="67"/>
      <c r="I72" s="70">
        <f>SUM(I71:I71)</f>
        <v>5785</v>
      </c>
      <c r="J72" s="69">
        <v>1</v>
      </c>
    </row>
    <row r="73" spans="2:10" ht="99.75" customHeight="1">
      <c r="B73" s="62" t="s">
        <v>12</v>
      </c>
      <c r="C73" s="62" t="s">
        <v>65</v>
      </c>
      <c r="D73" s="63" t="s">
        <v>125</v>
      </c>
      <c r="E73" s="63" t="s">
        <v>207</v>
      </c>
      <c r="F73" s="63" t="s">
        <v>208</v>
      </c>
      <c r="G73" s="63" t="s">
        <v>209</v>
      </c>
      <c r="H73" s="64" t="s">
        <v>210</v>
      </c>
      <c r="I73" s="65">
        <v>20876</v>
      </c>
      <c r="J73" s="72">
        <v>1</v>
      </c>
    </row>
    <row r="74" spans="2:10" ht="38.25" customHeight="1">
      <c r="B74" s="67" t="s">
        <v>71</v>
      </c>
      <c r="C74" s="67"/>
      <c r="D74" s="67"/>
      <c r="E74" s="67"/>
      <c r="F74" s="67"/>
      <c r="G74" s="67"/>
      <c r="H74" s="67"/>
      <c r="I74" s="70">
        <f>SUM(I73:I73)</f>
        <v>20876</v>
      </c>
      <c r="J74" s="69">
        <v>1</v>
      </c>
    </row>
    <row r="75" spans="2:10" ht="72.75" customHeight="1">
      <c r="B75" s="62" t="s">
        <v>12</v>
      </c>
      <c r="C75" s="62" t="s">
        <v>65</v>
      </c>
      <c r="D75" s="63" t="s">
        <v>162</v>
      </c>
      <c r="E75" s="63" t="s">
        <v>211</v>
      </c>
      <c r="F75" s="63" t="s">
        <v>212</v>
      </c>
      <c r="G75" s="63" t="s">
        <v>213</v>
      </c>
      <c r="H75" s="64" t="s">
        <v>214</v>
      </c>
      <c r="I75" s="65">
        <v>9103.5</v>
      </c>
      <c r="J75" s="72">
        <v>1</v>
      </c>
    </row>
    <row r="76" spans="2:10" ht="73.5" customHeight="1">
      <c r="B76" s="62" t="s">
        <v>12</v>
      </c>
      <c r="C76" s="62" t="s">
        <v>65</v>
      </c>
      <c r="D76" s="63" t="s">
        <v>77</v>
      </c>
      <c r="E76" s="63" t="s">
        <v>211</v>
      </c>
      <c r="F76" s="63" t="s">
        <v>212</v>
      </c>
      <c r="G76" s="63" t="s">
        <v>215</v>
      </c>
      <c r="H76" s="64" t="s">
        <v>216</v>
      </c>
      <c r="I76" s="65">
        <v>9325.35</v>
      </c>
      <c r="J76" s="72">
        <v>1</v>
      </c>
    </row>
    <row r="77" spans="2:10" ht="104.25" customHeight="1">
      <c r="B77" s="62" t="s">
        <v>12</v>
      </c>
      <c r="C77" s="62" t="s">
        <v>65</v>
      </c>
      <c r="D77" s="63" t="s">
        <v>188</v>
      </c>
      <c r="E77" s="63" t="s">
        <v>211</v>
      </c>
      <c r="F77" s="63" t="s">
        <v>212</v>
      </c>
      <c r="G77" s="63" t="s">
        <v>217</v>
      </c>
      <c r="H77" s="64" t="s">
        <v>218</v>
      </c>
      <c r="I77" s="65">
        <v>5425</v>
      </c>
      <c r="J77" s="72">
        <v>1</v>
      </c>
    </row>
    <row r="78" spans="2:10" ht="33" customHeight="1">
      <c r="B78" s="67" t="s">
        <v>71</v>
      </c>
      <c r="C78" s="67"/>
      <c r="D78" s="67"/>
      <c r="E78" s="67"/>
      <c r="F78" s="67"/>
      <c r="G78" s="67"/>
      <c r="H78" s="67"/>
      <c r="I78" s="70">
        <f>SUM(I75:I77)</f>
        <v>23853.85</v>
      </c>
      <c r="J78" s="69">
        <v>3</v>
      </c>
    </row>
    <row r="79" spans="2:10" ht="85.5" customHeight="1">
      <c r="B79" s="62" t="s">
        <v>12</v>
      </c>
      <c r="C79" s="62" t="s">
        <v>65</v>
      </c>
      <c r="D79" s="63" t="s">
        <v>82</v>
      </c>
      <c r="E79" s="63" t="s">
        <v>219</v>
      </c>
      <c r="F79" s="63" t="s">
        <v>220</v>
      </c>
      <c r="G79" s="63" t="s">
        <v>221</v>
      </c>
      <c r="H79" s="64" t="s">
        <v>222</v>
      </c>
      <c r="I79" s="65">
        <v>9750</v>
      </c>
      <c r="J79" s="72">
        <v>1</v>
      </c>
    </row>
    <row r="80" spans="2:10" ht="35.25" customHeight="1">
      <c r="B80" s="67" t="s">
        <v>71</v>
      </c>
      <c r="C80" s="67"/>
      <c r="D80" s="67"/>
      <c r="E80" s="67"/>
      <c r="F80" s="67"/>
      <c r="G80" s="67"/>
      <c r="H80" s="67"/>
      <c r="I80" s="70">
        <f>SUM(I79:I79)</f>
        <v>9750</v>
      </c>
      <c r="J80" s="69">
        <v>1</v>
      </c>
    </row>
    <row r="81" spans="2:10" ht="32.25" customHeight="1">
      <c r="B81" s="73" t="s">
        <v>223</v>
      </c>
      <c r="C81" s="73"/>
      <c r="D81" s="73"/>
      <c r="E81" s="73"/>
      <c r="F81" s="73"/>
      <c r="G81" s="73"/>
      <c r="H81" s="73"/>
      <c r="I81" s="74">
        <f>SUM(I11+I13+I15+I18+I20+I22+I24+I28+I30+I32+I34+I36+I41+I43+I45+I48+I51+I53+I55+I57+I59+I61+I64+I67+I70+I72+I74+I78+I80)</f>
        <v>344333.25999999995</v>
      </c>
      <c r="J81" s="75">
        <f>SUM(J11+J13+J15+J18+J20+J22+J24+J28+J30+J32+J34+J36+J41+J43+J45+J48+J51+J53+J55+J57+J59+J61+J64+J67+J70+J72+J74+J78+J80)</f>
        <v>42</v>
      </c>
    </row>
  </sheetData>
  <autoFilter ref="B9:J81"/>
  <mergeCells count="37">
    <mergeCell ref="B81:H81"/>
    <mergeCell ref="B67:H67"/>
    <mergeCell ref="B70:H70"/>
    <mergeCell ref="B72:H72"/>
    <mergeCell ref="B74:H74"/>
    <mergeCell ref="B78:H78"/>
    <mergeCell ref="B80:H80"/>
    <mergeCell ref="B53:H53"/>
    <mergeCell ref="B55:H55"/>
    <mergeCell ref="B57:H57"/>
    <mergeCell ref="B59:H59"/>
    <mergeCell ref="B61:H61"/>
    <mergeCell ref="B64:H64"/>
    <mergeCell ref="B36:H36"/>
    <mergeCell ref="B41:H41"/>
    <mergeCell ref="B43:H43"/>
    <mergeCell ref="B45:H45"/>
    <mergeCell ref="B48:H48"/>
    <mergeCell ref="B51:H51"/>
    <mergeCell ref="B22:H22"/>
    <mergeCell ref="B24:H24"/>
    <mergeCell ref="B28:H28"/>
    <mergeCell ref="B30:H30"/>
    <mergeCell ref="B32:H32"/>
    <mergeCell ref="B34:H34"/>
    <mergeCell ref="B8:J8"/>
    <mergeCell ref="B11:H11"/>
    <mergeCell ref="B13:H13"/>
    <mergeCell ref="B15:H15"/>
    <mergeCell ref="B18:H18"/>
    <mergeCell ref="B20:H20"/>
    <mergeCell ref="B2:J2"/>
    <mergeCell ref="B3:K3"/>
    <mergeCell ref="B4:J4"/>
    <mergeCell ref="B5:J5"/>
    <mergeCell ref="B6:K6"/>
    <mergeCell ref="B7:K7"/>
  </mergeCells>
  <pageMargins left="0.63" right="0.25" top="0.75" bottom="0.75" header="0.3" footer="0.3"/>
  <pageSetup scale="3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7"/>
  <sheetViews>
    <sheetView showGridLines="0" zoomScaleNormal="100" workbookViewId="0">
      <selection activeCell="D22" sqref="D22"/>
    </sheetView>
  </sheetViews>
  <sheetFormatPr baseColWidth="10" defaultColWidth="9.140625" defaultRowHeight="15"/>
  <cols>
    <col min="1" max="1" width="12.7109375" customWidth="1"/>
    <col min="2" max="2" width="15.7109375" customWidth="1"/>
    <col min="3" max="3" width="51.42578125" customWidth="1"/>
    <col min="4" max="4" width="25.85546875" customWidth="1"/>
    <col min="5" max="6" width="23" customWidth="1"/>
    <col min="7" max="7" width="35.5703125" customWidth="1"/>
    <col min="8" max="8" width="13.42578125" customWidth="1"/>
    <col min="9" max="9" width="29.85546875" customWidth="1"/>
    <col min="10" max="10" width="10.85546875" style="15" customWidth="1"/>
    <col min="11" max="11" width="12.85546875" customWidth="1"/>
    <col min="12" max="13" width="11.85546875" customWidth="1"/>
    <col min="14" max="14" width="12.28515625" customWidth="1"/>
    <col min="15" max="15" width="16.42578125" customWidth="1"/>
  </cols>
  <sheetData>
    <row r="1" spans="1:27">
      <c r="C1" s="39" t="s">
        <v>12</v>
      </c>
      <c r="D1" s="39"/>
      <c r="E1" s="39"/>
      <c r="F1" s="39"/>
      <c r="G1" s="39"/>
      <c r="H1" s="39"/>
      <c r="I1" s="39"/>
      <c r="J1" s="39"/>
      <c r="K1" s="39"/>
      <c r="L1" s="39"/>
      <c r="M1" s="39"/>
      <c r="N1" s="39"/>
      <c r="O1" s="39"/>
    </row>
    <row r="2" spans="1:27">
      <c r="C2" s="40" t="s">
        <v>18</v>
      </c>
      <c r="D2" s="40"/>
      <c r="E2" s="40"/>
      <c r="F2" s="40"/>
      <c r="G2" s="40"/>
      <c r="H2" s="40"/>
      <c r="I2" s="40"/>
      <c r="J2" s="40"/>
      <c r="K2" s="40"/>
      <c r="L2" s="40"/>
      <c r="M2" s="40"/>
      <c r="N2" s="40"/>
      <c r="O2" s="40"/>
    </row>
    <row r="3" spans="1:27">
      <c r="C3" s="40" t="s">
        <v>19</v>
      </c>
      <c r="D3" s="40"/>
      <c r="E3" s="40"/>
      <c r="F3" s="40"/>
      <c r="G3" s="40"/>
      <c r="H3" s="40"/>
      <c r="I3" s="40"/>
      <c r="J3" s="40"/>
      <c r="K3" s="40"/>
      <c r="L3" s="40"/>
      <c r="M3" s="40"/>
      <c r="N3" s="40"/>
      <c r="O3" s="40"/>
    </row>
    <row r="4" spans="1:27">
      <c r="C4" s="39" t="s">
        <v>20</v>
      </c>
      <c r="D4" s="39"/>
      <c r="E4" s="39"/>
      <c r="F4" s="39"/>
      <c r="G4" s="39"/>
      <c r="H4" s="39"/>
      <c r="I4" s="39"/>
      <c r="J4" s="39"/>
      <c r="K4" s="39"/>
      <c r="L4" s="39"/>
      <c r="M4" s="39"/>
      <c r="N4" s="39"/>
      <c r="O4" s="39"/>
    </row>
    <row r="5" spans="1:27">
      <c r="C5" s="40" t="s">
        <v>27</v>
      </c>
      <c r="D5" s="40"/>
      <c r="E5" s="40"/>
      <c r="F5" s="40"/>
      <c r="G5" s="40"/>
      <c r="H5" s="40"/>
      <c r="I5" s="40"/>
      <c r="J5" s="40"/>
      <c r="K5" s="40"/>
      <c r="L5" s="40"/>
      <c r="M5" s="40"/>
      <c r="N5" s="40"/>
      <c r="O5" s="40"/>
    </row>
    <row r="7" spans="1:27" s="11" customFormat="1" ht="50.25" customHeight="1">
      <c r="A7" s="8" t="s">
        <v>0</v>
      </c>
      <c r="B7" s="9" t="s">
        <v>1</v>
      </c>
      <c r="C7" s="10" t="s">
        <v>2</v>
      </c>
      <c r="D7" s="9" t="s">
        <v>3</v>
      </c>
      <c r="E7" s="10" t="s">
        <v>4</v>
      </c>
      <c r="F7" s="10" t="s">
        <v>24</v>
      </c>
      <c r="G7" s="10" t="s">
        <v>5</v>
      </c>
      <c r="H7" s="10" t="s">
        <v>6</v>
      </c>
      <c r="I7" s="10" t="s">
        <v>7</v>
      </c>
      <c r="J7" s="10" t="s">
        <v>8</v>
      </c>
      <c r="K7" s="9" t="s">
        <v>9</v>
      </c>
      <c r="L7" s="9" t="s">
        <v>10</v>
      </c>
      <c r="M7" s="9" t="s">
        <v>11</v>
      </c>
      <c r="N7" s="7" t="s">
        <v>21</v>
      </c>
      <c r="O7" s="6" t="s">
        <v>22</v>
      </c>
    </row>
    <row r="8" spans="1:27" s="13" customFormat="1" ht="41.25" customHeight="1">
      <c r="A8" s="41" t="s">
        <v>28</v>
      </c>
      <c r="B8" s="17">
        <v>45993</v>
      </c>
      <c r="C8" s="17" t="s">
        <v>12</v>
      </c>
      <c r="D8" s="17" t="s">
        <v>13</v>
      </c>
      <c r="E8" s="18" t="s">
        <v>14</v>
      </c>
      <c r="F8" s="18"/>
      <c r="G8" s="16" t="s">
        <v>29</v>
      </c>
      <c r="H8" s="19">
        <v>49587048</v>
      </c>
      <c r="I8" s="20" t="s">
        <v>30</v>
      </c>
      <c r="J8" s="17" t="s">
        <v>15</v>
      </c>
      <c r="K8" s="21">
        <v>100</v>
      </c>
      <c r="L8" s="22">
        <v>1</v>
      </c>
      <c r="M8" s="21">
        <v>100</v>
      </c>
      <c r="N8" s="23">
        <v>0</v>
      </c>
      <c r="O8" s="21">
        <v>0</v>
      </c>
      <c r="P8" s="14"/>
      <c r="Q8" s="14"/>
      <c r="R8" s="14"/>
      <c r="S8" s="14"/>
      <c r="T8" s="14"/>
      <c r="U8" s="14"/>
      <c r="V8" s="14"/>
      <c r="W8" s="14"/>
      <c r="X8" s="14"/>
      <c r="Y8" s="14"/>
      <c r="Z8" s="14"/>
      <c r="AA8" s="14"/>
    </row>
    <row r="9" spans="1:27" s="13" customFormat="1" ht="51">
      <c r="A9" s="42" t="s">
        <v>31</v>
      </c>
      <c r="B9" s="17">
        <v>45993</v>
      </c>
      <c r="C9" s="26" t="s">
        <v>12</v>
      </c>
      <c r="D9" s="26" t="s">
        <v>13</v>
      </c>
      <c r="E9" s="27" t="s">
        <v>14</v>
      </c>
      <c r="F9" s="18"/>
      <c r="G9" s="24" t="s">
        <v>32</v>
      </c>
      <c r="H9" s="19">
        <v>5365651</v>
      </c>
      <c r="I9" s="20" t="s">
        <v>33</v>
      </c>
      <c r="J9" s="28" t="s">
        <v>15</v>
      </c>
      <c r="K9" s="29">
        <v>191</v>
      </c>
      <c r="L9" s="30">
        <v>1</v>
      </c>
      <c r="M9" s="29">
        <v>191</v>
      </c>
      <c r="N9" s="31">
        <v>0</v>
      </c>
      <c r="O9" s="29">
        <v>0</v>
      </c>
      <c r="P9" s="14"/>
      <c r="Q9" s="14"/>
      <c r="R9" s="14"/>
      <c r="S9" s="14"/>
      <c r="T9" s="14"/>
      <c r="U9" s="14"/>
      <c r="V9" s="14"/>
      <c r="W9" s="14"/>
      <c r="X9" s="14"/>
      <c r="Y9" s="14"/>
      <c r="Z9" s="14"/>
      <c r="AA9" s="14"/>
    </row>
    <row r="10" spans="1:27" s="13" customFormat="1" ht="38.25">
      <c r="A10" s="34" t="s">
        <v>34</v>
      </c>
      <c r="B10" s="17">
        <v>45995</v>
      </c>
      <c r="C10" s="17" t="s">
        <v>12</v>
      </c>
      <c r="D10" s="17" t="s">
        <v>13</v>
      </c>
      <c r="E10" s="27" t="s">
        <v>14</v>
      </c>
      <c r="F10" s="20"/>
      <c r="G10" s="16" t="s">
        <v>35</v>
      </c>
      <c r="H10" s="19">
        <v>49587048</v>
      </c>
      <c r="I10" s="20" t="s">
        <v>30</v>
      </c>
      <c r="J10" s="17" t="s">
        <v>15</v>
      </c>
      <c r="K10" s="21">
        <v>50</v>
      </c>
      <c r="L10" s="22">
        <v>1</v>
      </c>
      <c r="M10" s="21">
        <v>50</v>
      </c>
      <c r="N10" s="23">
        <v>0</v>
      </c>
      <c r="O10" s="21">
        <v>0</v>
      </c>
      <c r="P10" s="14"/>
      <c r="Q10" s="14"/>
      <c r="R10" s="14"/>
      <c r="S10" s="14"/>
      <c r="T10" s="14"/>
      <c r="U10" s="14"/>
      <c r="V10" s="14"/>
      <c r="W10" s="14"/>
      <c r="X10" s="14"/>
      <c r="Y10" s="14"/>
      <c r="Z10" s="14"/>
      <c r="AA10" s="14"/>
    </row>
    <row r="11" spans="1:27" s="13" customFormat="1" ht="45">
      <c r="A11" s="34" t="s">
        <v>36</v>
      </c>
      <c r="B11" s="25">
        <v>46001</v>
      </c>
      <c r="C11" s="17" t="s">
        <v>12</v>
      </c>
      <c r="D11" s="17" t="s">
        <v>13</v>
      </c>
      <c r="E11" s="32" t="s">
        <v>23</v>
      </c>
      <c r="F11" s="20" t="s">
        <v>25</v>
      </c>
      <c r="G11" s="24" t="s">
        <v>37</v>
      </c>
      <c r="H11" s="35">
        <v>4570537</v>
      </c>
      <c r="I11" s="20" t="s">
        <v>26</v>
      </c>
      <c r="J11" s="17" t="s">
        <v>15</v>
      </c>
      <c r="K11" s="21">
        <v>400</v>
      </c>
      <c r="L11" s="22">
        <v>1</v>
      </c>
      <c r="M11" s="21">
        <v>400</v>
      </c>
      <c r="N11" s="23">
        <v>0</v>
      </c>
      <c r="O11" s="21">
        <v>0</v>
      </c>
      <c r="P11" s="14"/>
      <c r="Q11" s="14"/>
      <c r="R11" s="14"/>
      <c r="S11" s="14"/>
      <c r="T11" s="14"/>
      <c r="U11" s="14"/>
      <c r="V11" s="14"/>
      <c r="W11" s="14"/>
      <c r="X11" s="14"/>
      <c r="Y11" s="14"/>
      <c r="Z11" s="14"/>
      <c r="AA11" s="14"/>
    </row>
    <row r="12" spans="1:27" s="13" customFormat="1" ht="30">
      <c r="A12" s="28" t="s">
        <v>38</v>
      </c>
      <c r="B12" s="25">
        <v>46001</v>
      </c>
      <c r="C12" s="26" t="s">
        <v>12</v>
      </c>
      <c r="D12" s="26" t="s">
        <v>13</v>
      </c>
      <c r="E12" s="33" t="s">
        <v>14</v>
      </c>
      <c r="F12" s="18"/>
      <c r="G12" s="24" t="s">
        <v>39</v>
      </c>
      <c r="H12" s="35">
        <v>5750814</v>
      </c>
      <c r="I12" s="36" t="s">
        <v>40</v>
      </c>
      <c r="J12" s="28" t="s">
        <v>15</v>
      </c>
      <c r="K12" s="29">
        <v>33.5</v>
      </c>
      <c r="L12" s="30">
        <v>1</v>
      </c>
      <c r="M12" s="29">
        <v>33.5</v>
      </c>
      <c r="N12" s="31">
        <v>0</v>
      </c>
      <c r="O12" s="29">
        <v>0</v>
      </c>
      <c r="P12" s="14"/>
      <c r="Q12" s="14"/>
      <c r="R12" s="14"/>
      <c r="S12" s="14"/>
      <c r="T12" s="14"/>
      <c r="U12" s="14"/>
      <c r="V12" s="14"/>
      <c r="W12" s="14"/>
      <c r="X12" s="14"/>
      <c r="Y12" s="14"/>
      <c r="Z12" s="14"/>
      <c r="AA12" s="14"/>
    </row>
    <row r="13" spans="1:27" s="13" customFormat="1" ht="51">
      <c r="A13" s="34" t="s">
        <v>41</v>
      </c>
      <c r="B13" s="17">
        <v>46006</v>
      </c>
      <c r="C13" s="17" t="s">
        <v>12</v>
      </c>
      <c r="D13" s="17" t="s">
        <v>13</v>
      </c>
      <c r="E13" s="18" t="s">
        <v>14</v>
      </c>
      <c r="F13" s="18"/>
      <c r="G13" s="16" t="s">
        <v>42</v>
      </c>
      <c r="H13" s="19">
        <v>73889342</v>
      </c>
      <c r="I13" s="20" t="s">
        <v>43</v>
      </c>
      <c r="J13" s="17" t="s">
        <v>15</v>
      </c>
      <c r="K13" s="21">
        <v>1210</v>
      </c>
      <c r="L13" s="22">
        <v>1</v>
      </c>
      <c r="M13" s="21">
        <v>1210</v>
      </c>
      <c r="N13" s="23">
        <v>0</v>
      </c>
      <c r="O13" s="21">
        <v>0</v>
      </c>
      <c r="P13" s="14"/>
      <c r="Q13" s="14"/>
      <c r="R13" s="14"/>
      <c r="S13" s="14"/>
      <c r="T13" s="14"/>
      <c r="U13" s="14"/>
      <c r="V13" s="14"/>
      <c r="W13" s="14"/>
      <c r="X13" s="14"/>
      <c r="Y13" s="14"/>
      <c r="Z13" s="14"/>
      <c r="AA13" s="14"/>
    </row>
    <row r="14" spans="1:27" s="13" customFormat="1" ht="38.25">
      <c r="A14" s="28" t="s">
        <v>44</v>
      </c>
      <c r="B14" s="17">
        <v>46006</v>
      </c>
      <c r="C14" s="26" t="s">
        <v>12</v>
      </c>
      <c r="D14" s="26" t="s">
        <v>13</v>
      </c>
      <c r="E14" s="27" t="s">
        <v>14</v>
      </c>
      <c r="F14" s="18"/>
      <c r="G14" s="24" t="s">
        <v>45</v>
      </c>
      <c r="H14" s="35">
        <v>904945</v>
      </c>
      <c r="I14" s="20" t="s">
        <v>46</v>
      </c>
      <c r="J14" s="28" t="s">
        <v>15</v>
      </c>
      <c r="K14" s="29">
        <v>574</v>
      </c>
      <c r="L14" s="30">
        <v>1</v>
      </c>
      <c r="M14" s="29">
        <v>574</v>
      </c>
      <c r="N14" s="31">
        <v>0</v>
      </c>
      <c r="O14" s="29">
        <v>0</v>
      </c>
      <c r="P14" s="14"/>
      <c r="Q14" s="14"/>
      <c r="R14" s="14"/>
      <c r="S14" s="14"/>
      <c r="T14" s="14"/>
      <c r="U14" s="14"/>
      <c r="V14" s="14"/>
      <c r="W14" s="14"/>
      <c r="X14" s="14"/>
      <c r="Y14" s="14"/>
      <c r="Z14" s="14"/>
      <c r="AA14" s="14"/>
    </row>
    <row r="15" spans="1:27" s="1" customFormat="1" ht="38.25">
      <c r="A15" s="34" t="s">
        <v>47</v>
      </c>
      <c r="B15" s="17">
        <v>46007</v>
      </c>
      <c r="C15" s="17" t="s">
        <v>12</v>
      </c>
      <c r="D15" s="17" t="s">
        <v>13</v>
      </c>
      <c r="E15" s="18" t="s">
        <v>14</v>
      </c>
      <c r="F15" s="18"/>
      <c r="G15" s="16" t="s">
        <v>48</v>
      </c>
      <c r="H15" s="19">
        <v>55905412</v>
      </c>
      <c r="I15" s="20" t="s">
        <v>49</v>
      </c>
      <c r="J15" s="17" t="s">
        <v>15</v>
      </c>
      <c r="K15" s="21">
        <v>338</v>
      </c>
      <c r="L15" s="22">
        <v>1</v>
      </c>
      <c r="M15" s="21">
        <v>338</v>
      </c>
      <c r="N15" s="23">
        <v>0</v>
      </c>
      <c r="O15" s="21">
        <v>0</v>
      </c>
    </row>
    <row r="16" spans="1:27" s="1" customFormat="1" ht="38.25">
      <c r="A16" s="28" t="s">
        <v>50</v>
      </c>
      <c r="B16" s="17">
        <v>46007</v>
      </c>
      <c r="C16" s="26" t="s">
        <v>12</v>
      </c>
      <c r="D16" s="26" t="s">
        <v>13</v>
      </c>
      <c r="E16" s="27" t="s">
        <v>14</v>
      </c>
      <c r="F16" s="18"/>
      <c r="G16" s="24" t="s">
        <v>51</v>
      </c>
      <c r="H16" s="19">
        <v>904945</v>
      </c>
      <c r="I16" s="20" t="s">
        <v>46</v>
      </c>
      <c r="J16" s="28" t="s">
        <v>15</v>
      </c>
      <c r="K16" s="29">
        <v>209</v>
      </c>
      <c r="L16" s="30">
        <v>1</v>
      </c>
      <c r="M16" s="29">
        <v>209</v>
      </c>
      <c r="N16" s="31">
        <v>0</v>
      </c>
      <c r="O16" s="29">
        <v>0</v>
      </c>
    </row>
    <row r="17" spans="1:17" s="1" customFormat="1">
      <c r="A17" s="37" t="s">
        <v>16</v>
      </c>
      <c r="B17" s="38"/>
      <c r="C17" s="37" t="s">
        <v>17</v>
      </c>
      <c r="D17" s="37" t="s">
        <v>17</v>
      </c>
      <c r="E17" s="37" t="s">
        <v>17</v>
      </c>
      <c r="F17" s="37"/>
      <c r="G17" s="37" t="s">
        <v>17</v>
      </c>
      <c r="H17" s="37" t="s">
        <v>17</v>
      </c>
      <c r="I17" s="37" t="s">
        <v>17</v>
      </c>
      <c r="J17" s="37" t="s">
        <v>17</v>
      </c>
      <c r="K17" s="2">
        <f>SUM(K8:K16)</f>
        <v>3105.5</v>
      </c>
      <c r="L17" s="3">
        <f>SUM(L8:L16)</f>
        <v>9</v>
      </c>
      <c r="M17" s="2">
        <f>SUM(M8:M16)</f>
        <v>3105.5</v>
      </c>
      <c r="N17" s="5">
        <f>SUM(N8:N16)</f>
        <v>0</v>
      </c>
      <c r="O17" s="12">
        <f>SUM(O8:O16)</f>
        <v>0</v>
      </c>
      <c r="Q17" s="4"/>
    </row>
  </sheetData>
  <mergeCells count="6">
    <mergeCell ref="A17:J17"/>
    <mergeCell ref="C1:O1"/>
    <mergeCell ref="C2:O2"/>
    <mergeCell ref="C3:O3"/>
    <mergeCell ref="C4:O4"/>
    <mergeCell ref="C5:O5"/>
  </mergeCells>
  <printOptions horizontalCentered="1"/>
  <pageMargins left="0.51181102362204722" right="0.51181102362204722" top="0.74803149606299213" bottom="0.55118110236220474" header="0.31496062992125984" footer="0.31496062992125984"/>
  <pageSetup scale="49"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DIRECCION ADMINISTRATIVA</vt:lpstr>
      <vt:lpstr>DIRECCION FINANCIERA</vt:lpstr>
      <vt:lpstr>'DIRECCION FINANCIERA'!Área_de_impresión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2025-06-02T16:18:16Z</cp:lastPrinted>
  <dcterms:created xsi:type="dcterms:W3CDTF">2025-04-02T15:39:54Z</dcterms:created>
  <dcterms:modified xsi:type="dcterms:W3CDTF">2026-01-08T14:58:53Z</dcterms:modified>
</cp:coreProperties>
</file>