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TASTORE.sie.local\User$\scastro\Desktop\UIP-2025 ACTUALIZADO\INFORMACIÓN PÚBLICA DE OFICIO\Dirección Administrativa\NOVIEMBRE 2025\"/>
    </mc:Choice>
  </mc:AlternateContent>
  <bookViews>
    <workbookView xWindow="0" yWindow="0" windowWidth="28800" windowHeight="14010" activeTab="1"/>
  </bookViews>
  <sheets>
    <sheet name="DIRECCION ADMINISTRATIVA" sheetId="2" r:id="rId1"/>
    <sheet name="DIRECCION FINANCIERA" sheetId="1" r:id="rId2"/>
  </sheets>
  <definedNames>
    <definedName name="_xlnm._FilterDatabase" localSheetId="0" hidden="1">'DIRECCION ADMINISTRATIVA'!$B$9:$J$111</definedName>
    <definedName name="_xlnm.Print_Area" localSheetId="1">'DIRECCION FINANCIERA'!$A$1:$O$24</definedName>
  </definedNames>
  <calcPr calcId="162913"/>
</workbook>
</file>

<file path=xl/calcChain.xml><?xml version="1.0" encoding="utf-8"?>
<calcChain xmlns="http://schemas.openxmlformats.org/spreadsheetml/2006/main">
  <c r="I110" i="2" l="1"/>
  <c r="I106" i="2"/>
  <c r="I104" i="2"/>
  <c r="I101" i="2"/>
  <c r="I99" i="2"/>
  <c r="I97" i="2"/>
  <c r="I95" i="2"/>
  <c r="I93" i="2"/>
  <c r="J90" i="2"/>
  <c r="I90" i="2"/>
  <c r="I84" i="2"/>
  <c r="I80" i="2"/>
  <c r="I78" i="2"/>
  <c r="I76" i="2"/>
  <c r="I74" i="2"/>
  <c r="I72" i="2"/>
  <c r="I70" i="2"/>
  <c r="I68" i="2"/>
  <c r="I66" i="2"/>
  <c r="J64" i="2"/>
  <c r="I64" i="2"/>
  <c r="I62" i="2"/>
  <c r="I58" i="2"/>
  <c r="I56" i="2"/>
  <c r="I54" i="2"/>
  <c r="J52" i="2"/>
  <c r="I52" i="2"/>
  <c r="J47" i="2"/>
  <c r="I47" i="2"/>
  <c r="J46" i="2"/>
  <c r="I45" i="2"/>
  <c r="J43" i="2"/>
  <c r="I43" i="2"/>
  <c r="I36" i="2"/>
  <c r="I33" i="2"/>
  <c r="I30" i="2"/>
  <c r="J27" i="2"/>
  <c r="I27" i="2"/>
  <c r="I24" i="2"/>
  <c r="I22" i="2"/>
  <c r="I20" i="2"/>
  <c r="I18" i="2"/>
  <c r="J16" i="2"/>
  <c r="I16" i="2"/>
  <c r="J14" i="2"/>
  <c r="J111" i="2" s="1"/>
  <c r="I14" i="2"/>
  <c r="I111" i="2" s="1"/>
  <c r="I11" i="2"/>
  <c r="K24" i="1" l="1"/>
  <c r="O24" i="1"/>
  <c r="N24" i="1"/>
  <c r="M24" i="1"/>
  <c r="L24" i="1"/>
</calcChain>
</file>

<file path=xl/sharedStrings.xml><?xml version="1.0" encoding="utf-8"?>
<sst xmlns="http://schemas.openxmlformats.org/spreadsheetml/2006/main" count="513" uniqueCount="250">
  <si>
    <t>NPG CONCURSO</t>
  </si>
  <si>
    <t>FECHA PUBLICACION</t>
  </si>
  <si>
    <t>ENTIDAD COMPRADORA</t>
  </si>
  <si>
    <t>UNIDAD COMPRADORA</t>
  </si>
  <si>
    <t>MODALIDAD</t>
  </si>
  <si>
    <t>DESCRIPCION</t>
  </si>
  <si>
    <t>NIT</t>
  </si>
  <si>
    <t>PROVEEDOR</t>
  </si>
  <si>
    <t>ESTATUS</t>
  </si>
  <si>
    <t>MONTO NPG</t>
  </si>
  <si>
    <t>CANTIDAD FACTURAS</t>
  </si>
  <si>
    <t>TOTAL FACTURAS</t>
  </si>
  <si>
    <t>SECRETARÍA DE INTELIGENCIA ESTRATÉGICA DEL ESTADO</t>
  </si>
  <si>
    <t>DIRECCION FINANCIERA SIE</t>
  </si>
  <si>
    <t>Compra de Baja Cuantía (Art.43 inciso a)</t>
  </si>
  <si>
    <t>Publicado</t>
  </si>
  <si>
    <t>Totales</t>
  </si>
  <si>
    <t/>
  </si>
  <si>
    <t>(Artículo 33, Decreto 36-2024;</t>
  </si>
  <si>
    <t>LEY DE PRESUPUESTO GENERAL DE INGRESOS Y EGRESOS DEL ESTADO PARA EL EJERCICIO FISCAL DOS MIL VEINTICINCO)</t>
  </si>
  <si>
    <t>Información sobre las adquisiciones realizadas en la modalidad de compra de baja cuantía y Contratación de Servicios Básicos</t>
  </si>
  <si>
    <t>CANTIDAD OTROS DOCUMENTOS</t>
  </si>
  <si>
    <t>TOTAL OTROS DOCUMENTOS</t>
  </si>
  <si>
    <t>Procedimientos Regulados por el artículo 44 LCE (Casos de Excepción)</t>
  </si>
  <si>
    <t>SUB MODALIDAD</t>
  </si>
  <si>
    <t>Contratación de Servicios Básicos (Art. 44 inciso g)</t>
  </si>
  <si>
    <t>PÉREZ DEL CID FLORENCIO DE JESUS</t>
  </si>
  <si>
    <t>NOVEX, SOCIEDAD ANONIMA</t>
  </si>
  <si>
    <t>Período del 01 al 30 de Noviembre de 2025</t>
  </si>
  <si>
    <t>E572128444</t>
  </si>
  <si>
    <t>POLLO CAMPERO, SOCIEDAD ANONIMA</t>
  </si>
  <si>
    <t>E572502923</t>
  </si>
  <si>
    <t>Adquisición de 2 unidades de manguera de abasto para sanitario.</t>
  </si>
  <si>
    <t>Adquisición de cenas para atención del personal de la Dirección Administrativa.</t>
  </si>
  <si>
    <t>E572505191</t>
  </si>
  <si>
    <t>Alimentos solicitados para servidores públicos que participarán en grupos focales de medición del clima laboral los días 5 y 6 de noviembre del presente año.</t>
  </si>
  <si>
    <t>IMAGINOVA, SOCIEDAD ANONIMA</t>
  </si>
  <si>
    <t>E572929668</t>
  </si>
  <si>
    <t>Servicio de extracción de basura, correspondiente al mes de noviembre de 2025.</t>
  </si>
  <si>
    <t>E572931670</t>
  </si>
  <si>
    <t>Adquisición de alimentos por reunión de alto nivel.</t>
  </si>
  <si>
    <t>OPERADORA DE FRANQUICIAS BUEN ROLLO, SOCIEDAD ANONIMA</t>
  </si>
  <si>
    <t>E572933258</t>
  </si>
  <si>
    <t>Compra de dos (2) HUB 8 en 1 USB, para estaciones de marcaje.</t>
  </si>
  <si>
    <t>INTELAF, SOCIEDAD ANONIMA</t>
  </si>
  <si>
    <t>E573143838</t>
  </si>
  <si>
    <t>Adquisición de 2 unidades de rótulos de acrílico.</t>
  </si>
  <si>
    <t>GRUPO ARSA, SOCIEDAD ANONIMA</t>
  </si>
  <si>
    <t>E573476330</t>
  </si>
  <si>
    <t>NAJERA YCENIA MARIBEL</t>
  </si>
  <si>
    <t>E573669791</t>
  </si>
  <si>
    <t>Servicio de mantenimiento mayor; Ad. de llantas y batería, para vehículo tipo motocicleta</t>
  </si>
  <si>
    <t>PAC VELASQUEZ RAMIRO ARMANDO</t>
  </si>
  <si>
    <t>E573670293</t>
  </si>
  <si>
    <t>E573745870</t>
  </si>
  <si>
    <t>E573748608</t>
  </si>
  <si>
    <t>Adquisición de cenas para atención del personal de la Dirección Financiera</t>
  </si>
  <si>
    <t>RESTAURANTES Y SERVICIOS, SOCIEDAD ANONIMA</t>
  </si>
  <si>
    <t>E573854440</t>
  </si>
  <si>
    <t>Adquisición de chapa de metal, tipo: manija.</t>
  </si>
  <si>
    <t>FERRETERIA EPA, SOCIEDAD ANONIMA</t>
  </si>
  <si>
    <t>E573855021</t>
  </si>
  <si>
    <t>E573855404</t>
  </si>
  <si>
    <t>Adquisición de cena para atención del personal de la Dirección Financiera.</t>
  </si>
  <si>
    <t>EL CASTOR, SOCIEDAD ANÓNIMA</t>
  </si>
  <si>
    <t>E573855978</t>
  </si>
  <si>
    <t>Adquisición de cenas para atención del personal de la Dirección Administrativa</t>
  </si>
  <si>
    <t>PATSY, SOCIEDAD ANONIMA</t>
  </si>
  <si>
    <t>(Artículo 33, Decreto 36-2024)</t>
  </si>
  <si>
    <t>Dirección Administrativa</t>
  </si>
  <si>
    <t xml:space="preserve"> LEY DE PRESUPUESTO GENERAL DE INGRESOS Y EGRESOS DEL ESTADO PARA EL EJERCICIO FISCAL DOS MIL VEINTICINCO)</t>
  </si>
  <si>
    <t xml:space="preserve">Información sobre las adquisiciones realizadas en la modalidad de compra de baja cuantía </t>
  </si>
  <si>
    <t>Periodo del 01 al 30 de noviembre de 2025</t>
  </si>
  <si>
    <t>Institución compradora</t>
  </si>
  <si>
    <t>Unidad compradora</t>
  </si>
  <si>
    <t>Fecha de publicación</t>
  </si>
  <si>
    <t>Proveedor</t>
  </si>
  <si>
    <t>NPG</t>
  </si>
  <si>
    <t>Descripción del concurso</t>
  </si>
  <si>
    <t>Monto publicado</t>
  </si>
  <si>
    <t>Publicaciones</t>
  </si>
  <si>
    <t>SECCION DE COMPRAS DA SIE</t>
  </si>
  <si>
    <t>ADMINISTRACIÓN DE SERVICIOS DE OUTSOURCING, SOCIEDAD ANÓNIMA</t>
  </si>
  <si>
    <t>E573384630</t>
  </si>
  <si>
    <t>Adquisición de 30 unidades de jabón para uso lavatrastos y 120 unidades de toalla de papel para uso de manos, con el fin de abastecer la bodega de almacén y garantizar los suministros oportunos al Departamento de Servicios Generales.</t>
  </si>
  <si>
    <t xml:space="preserve">Resultado </t>
  </si>
  <si>
    <t>AMBROCIO,,,DAVID,ALFREDO</t>
  </si>
  <si>
    <t>E573348030</t>
  </si>
  <si>
    <t>Servicio de mantenimiento a dos estufas eléctricas ubicadas en el quinto nivel y en la terraza del edificio de la SIE, con el fin de asegurar su correcto funcionamiento y prevenir fallas.</t>
  </si>
  <si>
    <t>E573755140</t>
  </si>
  <si>
    <t>Servicio de Mantenimiento preventivo para 18 oasis, ubicados en distintas áreas de la Secretaría, con el objetivo de garantizar su buen funcionamiento y la adecuada distribución de agua para el personal, esté mantenimiento permitirá limpiar y desinfectar los sistemas internos, revisar el funcionamiento de los componentes eléctricos y prevenir fugas o fallas, asegurando condiciones de higiene.</t>
  </si>
  <si>
    <t>ARTE CULINARIO SOCIEDAD ANONIMA</t>
  </si>
  <si>
    <t>E571996671</t>
  </si>
  <si>
    <t>Adquisición de refacciones para la conferencia Ciberseguridad e Inteligencia Estratégica a realizarse en las instalaciones de la SIE</t>
  </si>
  <si>
    <t>BAMACA,LOPEZ,,CRISTOBAL,ARISTARCO</t>
  </si>
  <si>
    <t>E572311915</t>
  </si>
  <si>
    <t>Adquisición de 4 unidades de Marco para fotografía, Material: Polietileno, cartón piedra y vidrio, para ser utilizados para las fotografías del Presidente Constitucional de la República de Guatemala, periodo 2024-2028.</t>
  </si>
  <si>
    <t>BUSINESS INFORMATION TECHNOLOGY SOLUTIONS, SOCIEDAD ANONIMA</t>
  </si>
  <si>
    <t>E573501246</t>
  </si>
  <si>
    <t>Servicio de suscripción de plataformas Zoom, para realizar reuniones virtuales ya sean regulares como Webinars, para uso de los miembros de la SIE a utilizarse en el periodo de noviembre 2025 a noviembre 2026</t>
  </si>
  <si>
    <t>CARGO EXPRESO, SOCIEDAD ANONIMA</t>
  </si>
  <si>
    <t>E572429215</t>
  </si>
  <si>
    <t>Servicio de correspondencia, fue utilizado para el envió de 1 paquete de documentación a los delegados departamentales de Petén.</t>
  </si>
  <si>
    <t>COMPAÑIA INTERNACIONAL DE HOTELES, SOCIEDAD ANONIMA</t>
  </si>
  <si>
    <t>E572432607</t>
  </si>
  <si>
    <t>Servicio de atención y protocolo, hospedaje y alimentación que para dos expertos del Centro Criptológico de España, que impartieron capacitación en la SIE.</t>
  </si>
  <si>
    <t>CONPRISA PROMOCIONALES, SOCIEDAD ANONIMA</t>
  </si>
  <si>
    <t>E572084048</t>
  </si>
  <si>
    <t>Adquisición de 30 unidades de Set cafetero para atención y reconocimiento de visitas oficiales de alto nivel, que realice o reciba el Despacho Superior de la Secretaría de Inteligencia Estratégica del Estado, como parte de la atención protocolaria.</t>
  </si>
  <si>
    <t>E573652945</t>
  </si>
  <si>
    <t>Adquisición de 225 unidades de taza, Material de cristal y bambú, capacidad de 10 onzas, para ser utilizadas para reconocer la labor de los servidores públicos de la SIE, con el objetivo de fortalecer el sentido de pertenencia institucional.</t>
  </si>
  <si>
    <t>CONTRERAS,GARCÍA,,BELTER,DANILO</t>
  </si>
  <si>
    <t>E573341710</t>
  </si>
  <si>
    <t>Adquisición de 4 unidades de paneles material: aluminio y polietileno (acm) que serán utilizados en los baños del edificio de la SIE para la instalación de mamparas en los mingitorios.</t>
  </si>
  <si>
    <t>E573765405</t>
  </si>
  <si>
    <t>Adquisición de 26 pares de calzado de cuero con suela antideslizante en varias tallas para el personal de la Dirección de Asuntos Internos y Seguridad de la Secretaría de Inteligencia Estratégica del Estado.</t>
  </si>
  <si>
    <t>DISTRIBUIDORA JALAPEÑA, SOCIEDAD ANONIMA</t>
  </si>
  <si>
    <t>E572172826</t>
  </si>
  <si>
    <t>Adquisición de 250 garrafones - 18.9 Litro de Agua Clase; Purificada, se busca atender de manera adecuada las necesidades de hidratación de quienes prestan sus servicios en la SIE</t>
  </si>
  <si>
    <t>E572894961</t>
  </si>
  <si>
    <t>Adquisición de 600 unidades (25 paquetes de 24 unidades) de botella de Agua Clase: Purificada pet de 300 ml, la solicitud tiene como objetivo asegurar el abastecimiento de la bodega del Almacén.</t>
  </si>
  <si>
    <t>DISTRIBUIDORA Y COMERCIALIZADORA UNIVERSAL, SOCIEDAD ANÓNIMA</t>
  </si>
  <si>
    <t>E572191162</t>
  </si>
  <si>
    <t>Adquisición de papel opalina tamaño carta con el propósito de mantener la existencia y garantizar la oportuna provisión de insumos en las diferentes áreas de la SIE asegurando así la continuidad y eficiencia en el desarrollo de las funciones institucionales.</t>
  </si>
  <si>
    <t>E573781303</t>
  </si>
  <si>
    <t>Adquisición de 50 unidades de candado, tamaño 30 milímetros, que serán utilizados en los nuevos módulos de lockers para visitas, los cuales estarán funcionando en ambos ingresos del edificio.</t>
  </si>
  <si>
    <t>DROGUERÍA SANTA RITA, SOCIEDAD ANÓNIMA</t>
  </si>
  <si>
    <t>E572042302</t>
  </si>
  <si>
    <t>Adquisición de medicamentos para el reabastecimiento de los botiquines portátiles de primeros auxilios de esta Secretaría.</t>
  </si>
  <si>
    <t>E572047371</t>
  </si>
  <si>
    <t>Adquisición de 6 unidades de glucómetros para equipar los botiquines de primeros auxilios, para la atención y asistencia del personal de esta Secretaría.</t>
  </si>
  <si>
    <t>E572048777</t>
  </si>
  <si>
    <t>Adquisición de tiras, lancetas para glucómetros y vendas en diferentes medidas para la atención de manera rápida a lesiones o emergencias médicas que puedan suscitarse en el entorno laboral de la SIE.</t>
  </si>
  <si>
    <t>E572065787</t>
  </si>
  <si>
    <t>Adquisición de 6 unidades de oxímetros para equipar los botiquines portátiles de primeros auxilios, para la atención y asistencia del personal de esta Secretaría.</t>
  </si>
  <si>
    <t>E573297541</t>
  </si>
  <si>
    <t>Adquisición de 10 tubos de 40 gramos de Sulfadiazina de plata, para la atención de heridas provocadas por quemaduras, dentro de las instalaciones de la Secretaría.</t>
  </si>
  <si>
    <t>E573660484</t>
  </si>
  <si>
    <t>Adquisición de varios insumos médicos, para abastecer los botiquines portátiles de primeros auxilios de esta Secretaría, en cumplimiento al Reglamento de Salud y Seguridad Ocupacional.</t>
  </si>
  <si>
    <t>ELEVACIONES TECNICAS SOCIEDAD ANONIMA</t>
  </si>
  <si>
    <t>E573132712</t>
  </si>
  <si>
    <t>Servicio de mantenimiento de los elevadores marca DOVER, códigos EF0564 y EF0565, ubicados en el edificio de la SIE, correspondiente al mes de noviembre de 2025.</t>
  </si>
  <si>
    <t>GÓMEZ,ARMIRA,,IVAN,</t>
  </si>
  <si>
    <t>E573668841</t>
  </si>
  <si>
    <t>Servicio de mantenimiento menor: Cambio de pastillas de frenos delanteros, bomba auxiliar de frenos trasera y torno de discos de frenos delanteros para el pick up Mazda propiedad de la SIE.</t>
  </si>
  <si>
    <t>GRUPO KOR, SOCIEDAD ANONIMA</t>
  </si>
  <si>
    <t>E572237480</t>
  </si>
  <si>
    <t>Adquisición de varios insumos de ferretería, serán utilizados por el personal de la Sección de Servicios Generales en la ejecución de actividades de instalación, ajuste y reparación dentro de las instalaciones de la SIE.</t>
  </si>
  <si>
    <t>E572401469</t>
  </si>
  <si>
    <t>Adquisición de insumos para instalación de piso y azulejo, serán utilizados en el proceso de remodelación de los baños del edificio de la SIE, lo cual es necesario para garantizar condiciones adecuadas de higiene, seguridad y durabilidad en las áreas intervenidas, de conformidad con los trabajos que ejecuta el personal operativo de la Sección de Servicios Generales.</t>
  </si>
  <si>
    <t>E572409028</t>
  </si>
  <si>
    <t>Adquisición de materiales de construcción, serán utilizados en labores de albañilería relacionadas con la adecuación estructural de los baños del edificio de la SIE. Su empleo es necesario para levantar, reforzar o reparar muros y otras superficies, conforme a los trabajos ejecutados por el personal operativo de la Sección de Servicios Generales.</t>
  </si>
  <si>
    <t>E572651163</t>
  </si>
  <si>
    <t>Adquisición de materiales para instalación de tablayeso, serán utilizados en la remodelación de los módulos de baños ubicados en las diferentes áreas del edificio de la SIE, en el marco de los trabajos ejecutados por el personal operativo de la Sección de Servicios Generales.</t>
  </si>
  <si>
    <t>HERNÁNDEZ,,,OSCAR,ANTONIO</t>
  </si>
  <si>
    <t>E573748691</t>
  </si>
  <si>
    <t>Adquisición de 30 memorias RAM y 10 unidades de estado sólido, para actualizar equipos de cómputo, con el fin de mejorar su rendimiento y velocidad.</t>
  </si>
  <si>
    <t>JUÁREZ,MORÁN,,MARVIN,LORENZO</t>
  </si>
  <si>
    <t>E573514364</t>
  </si>
  <si>
    <t>Servicio de suministro e instalación de ventana para reemplazar el vidrio que presenta daños ubicado en el sexto nivel del edificio de la SIE, con el propósito de garantizar la seguridad, la integridad estructural y la adecuada presentación del área.</t>
  </si>
  <si>
    <t>METRICA SOCIEDAD ANONIMA</t>
  </si>
  <si>
    <t>E573564922</t>
  </si>
  <si>
    <t>Servicio de 1 licencias Power Bi Premium y 3 Licencia De PowerBI Pro, para la transformación y visualización de datos para crear informes y paneles interactivos, utilizado por el personal de la SIE</t>
  </si>
  <si>
    <t>MOBILIARIO DE GUATEMALA, SOCIEDAD ANÓNIMA</t>
  </si>
  <si>
    <t>E572239327</t>
  </si>
  <si>
    <t>Adquisición de 2 unidades de Mesa con rodos Ancho: 0.9 Metro; Largo: 2 Metro; Material: Estructura de metal y fórmica, serán utilizadas en los salones de reuniones ubicadas en el cuarto (4to) nivel de la Secretaría de Inteligencia Estratégica del Estado.</t>
  </si>
  <si>
    <t>E573162050</t>
  </si>
  <si>
    <t>Adquisición de 15 Archivos tipo robots, serán utilizados para reemplazar los que se encuentran en mal estado en: Dirección Administrativa 4; Dirección de Tecnologías de la Información 1; Dirección de Asuntos Coyunturales 1; Dirección de Asuntos Internos y Seguridad 1; Asesoría Jurídica 1; Dirección de Recursos Humanos 2; Centro Nacional de Inteligencia 1; Planificación Institucional 1; Dirección Financiera 3, de la SIE.</t>
  </si>
  <si>
    <t>E573506248</t>
  </si>
  <si>
    <t>Adquisición de 8 unidades de Locker Alto: 1.8 Metro; Ancho: 0.4 Metro; Compartimientos: 5; Fondo: 0.4 Metro; Material: Acero para el resguardo de las pertenencias de las personas que asisten a la Secretaría de Inteligencia Estratégica del Estado a realizar diferentes gestiones</t>
  </si>
  <si>
    <t>NICHO,SIMILOX,,MAYNOR,GIOBANI</t>
  </si>
  <si>
    <t>E573654980</t>
  </si>
  <si>
    <t>Servicio de mantenimiento preventivo y correctivo a sistema de pararrayos asegurar su correcto funcionamiento, garantizando la protección de las instalaciones de la SIE.</t>
  </si>
  <si>
    <t>E572947003</t>
  </si>
  <si>
    <t>Adquisición de 1 Pistola de calor Flujos de aire: 2 niveles;  Potencia: 1400 Vatio;  Temperatura: Graduable, será para apoyar las labores de mantenimiento y remodelación que se realizan en las instalaciones de la SIE lo cual permitirá al personal operativo de la Sección de Servicios Generales contar con una herramienta que facilite distintos procesos de reparación y adecuación de infraestructura, garantizando mayor eficiencia y calidad en las actividades que se ejecutan.</t>
  </si>
  <si>
    <t>NUEVOS ALMACENES, SOCIEDAD ANONIMA</t>
  </si>
  <si>
    <t>E573558558</t>
  </si>
  <si>
    <t>Adquisición de 8 unidades de azucareras de acero al carbono, para ser colocadas en las estaciones de café ubicadas en distintas áreas del edificio.</t>
  </si>
  <si>
    <t>OCHOA,PUAC,,ALICIA,</t>
  </si>
  <si>
    <t>E572669321</t>
  </si>
  <si>
    <t>Adquisición de de 3 unidades de sellos en varias medidas y 1 unidad de almohadilla, para sellar documentos emitidos en la Secretaría de Inteligencia Estratégica del Estado.</t>
  </si>
  <si>
    <t>PROYECTOS MELO, SOCIEDAD ANONIMA</t>
  </si>
  <si>
    <t>E573523959</t>
  </si>
  <si>
    <t>Adquisición de latas de pintura tipo tráfico, thinner en estado líquido, brochas y masking tape, que serán utilizados por el personal de Servicios Generales para la implementación de un caminamiento señalizado en el parqueo del primer nivel de la SIE.</t>
  </si>
  <si>
    <t>PUBLICIDAD Y TROFEOS, SOCIEDAD ANONIMA</t>
  </si>
  <si>
    <t>E573519137</t>
  </si>
  <si>
    <t>Adquisición de 7 reconocimientos de vidrio con base de plástico para la atención y reconocimiento de visitas oficiales de alto nivel, que realice o reciba el Despacho Superior de la SIE, como parte de la atención protocolaría.</t>
  </si>
  <si>
    <t>REPRESENTACIONES EL EXITO, SOCIEDAD ANONIMA</t>
  </si>
  <si>
    <t>E572922892</t>
  </si>
  <si>
    <t>Adquisición de una Pistola para pintar Alimentación: Eléctrica; Capacidad: 800 Mililitro; , será utilizado por el personal de la Sección de Servicios Generales para realizar trabajos de pintura y acabado en las instalaciones de la SIE.</t>
  </si>
  <si>
    <t>SERVI-AUTOS SAN JORGE SOCIEDAD ANONIMA</t>
  </si>
  <si>
    <t>E573625522</t>
  </si>
  <si>
    <t>Servicio de reparación que comprende el desmontaje y montaje de la faja única del vehículo marca Toyota, línea Yaris, modelo 2014, color plateado metálico, propiedad de la SIE.</t>
  </si>
  <si>
    <t>SERVICIOS INNOVADORES DE COMUNICACION Y ENTRETENIMIENTO, SOCIEDAD ANONIMA</t>
  </si>
  <si>
    <t>E573670730</t>
  </si>
  <si>
    <t>Cable Básico Residencial Tipo: Servicio para proporcionar señal de cable a la TV que se ubica en el sexto nivel de la Secretaría de Inteligencia Estratégica del Estado, correspondiente al mes de noviembre de 2025. Código 11793218.</t>
  </si>
  <si>
    <t>SISTEMS ENTERPRISE, SOCIEDAD ANONIMA</t>
  </si>
  <si>
    <t>E572341954</t>
  </si>
  <si>
    <t>Adquisición de un router, será para administrar las rutas de red informática de la institución, mejorando el nivel de gestión y seguridad dentro los recursos de la ofimática dentro de la SIE.</t>
  </si>
  <si>
    <t>E572508905</t>
  </si>
  <si>
    <t>Adquisición de 2 unidades de Selector HDMI que se utilizarán en el salón las cúpulas para alternar entre dos equipos diferentes para uso de los servidores públicos de la SIE.</t>
  </si>
  <si>
    <t>E572510810</t>
  </si>
  <si>
    <t>Adquisición de 1 unidad de Puerta de enlace (gateway) que servirá para la gestión de las redes de invitados de la Secretaría de Inteligencia Estratégica del Estado dentro de sus instalaciones y aplicaciones que requieran.</t>
  </si>
  <si>
    <t>SOLUCIONES ALGIO, SOCIEDAD ANÓNIMA</t>
  </si>
  <si>
    <t>E572229704</t>
  </si>
  <si>
    <t>Adquisición de 5 trajes formales para personal femenino de la Dirección de Asuntos Internos y Seguridad de la SIE</t>
  </si>
  <si>
    <t>E572257163</t>
  </si>
  <si>
    <t>Adquisición de 19 trajes formales para personal masculino de la Dirección de Asuntos Internos y Seguridad de la SIE.</t>
  </si>
  <si>
    <t>E572261284</t>
  </si>
  <si>
    <t>Adquisición de 19 camisas para personal de la Dirección de Asuntos Internos y Seguridad de la SIE</t>
  </si>
  <si>
    <t>E572704356</t>
  </si>
  <si>
    <t>Adquisición de 5 unidades de blusas formales a la medida para el personal femenino de la Dirección de Asuntos Internos y Seguridad de la Secretaría de Inteligencia Estratégica del Estado</t>
  </si>
  <si>
    <t>E573665540</t>
  </si>
  <si>
    <t>Adquisición de 26 unidades de Camisas con bolsas al frente y respiradero en la espalda unisex a la medida, para el personal de SIE, para cumplir con las funciones de naturaleza oficial del área de seguridad y dotarlas de uniformes que coadyuven a realizar sus actividades de manera eficiente y apropiada.</t>
  </si>
  <si>
    <t>SOLUCIONES TOTALES EN ELECTRONICA, SOCIEDAD ANONIMA</t>
  </si>
  <si>
    <t>E572489587</t>
  </si>
  <si>
    <t>Adquisición de 3 Extensores HDMI Full HD y de control remoto por cable UTP, de 60 m,  será para mejorar la conectividad de audio y video en los puestos de marcaje, porque actualmente se presentan limitaciones en la calidad de comunicación y transmisión de datos, lo cual afecta la eficiencia operativa y la experiencia del usuario. El objetivo es optimizar la interacción y el funcionamiento de los equipos, garantizando una comunicación más estable, clara y continua durante el proceso de marcaje.</t>
  </si>
  <si>
    <t>E572492723</t>
  </si>
  <si>
    <t>Adquisición de 15 Baterías (pila de botón)  Material: Litio;  Tensión: 3 Voltio;  Tipo: Cr2032, sera para cambiar las baterías CMOS de los equipos de computo que lo requieran y así garantizar su correcto funcionamiento.</t>
  </si>
  <si>
    <t>STEFFES,MONTERROSO,,GEORG,ALEXANDER</t>
  </si>
  <si>
    <t>E572241232</t>
  </si>
  <si>
    <t>Adquisición de topes para puerta, cortinas, barras para cortina y alfombras, que serán utilizadas en la cuadra de la (DAIS), ubicada en la terraza de la SIE, con el fin de mejorar la funcionalidad y brindar mayor privacidad al espacio.</t>
  </si>
  <si>
    <t>TAJARAL, SOCIEDAD ANONIMA</t>
  </si>
  <si>
    <t>E573709580</t>
  </si>
  <si>
    <t>Adquisición de 72 raciones de refacciones para el taller Masculinidades positivas, como parte de un espacio para compartir ideas y fortalecer las relaciones laborales dentro de la SIE.</t>
  </si>
  <si>
    <t>TECNICENTRO GRAND PRIX SOCIEDAD ANONIMA</t>
  </si>
  <si>
    <t>E573615349</t>
  </si>
  <si>
    <t>Servicio de reparación que incluye: reparación y calibración de carburador de la motocicleta marca: Suzuki, línea GN125H, modelo 2011, propiedad de la SIE.</t>
  </si>
  <si>
    <t>TELECOMUNICACIONES DE GUATEMALA, SOCIEDAD ANONIMA</t>
  </si>
  <si>
    <t>E573643059</t>
  </si>
  <si>
    <t>Servicio de telefonía móvil, solicitado para el periodo del 01 octubre de 2025 al 15 de octubre 2025 para 50 líneas, utilizado por los servidores públicos que laboran en la SIE.</t>
  </si>
  <si>
    <t>TRAVELER, SOCIEDAD ANONIMA</t>
  </si>
  <si>
    <t>E572088280</t>
  </si>
  <si>
    <t>Servicio de Transporte de personas Boleto para la participación en una reunión de alto nivel en la Ciudad de México que se realizó el 04 de noviembre y retorno el 05 de noviembre de 2025</t>
  </si>
  <si>
    <t>E573168318</t>
  </si>
  <si>
    <t>Servicio de transporte de personas boleto aéreo, para para atender la "VI Reunión de Seguimiento, Plan Petén, Ruta al Desarrollo I y II" en el Departamento de Petén.</t>
  </si>
  <si>
    <t>953489K</t>
  </si>
  <si>
    <t>VASQUEZ,BARRIOS,,ELVIS,OMAR</t>
  </si>
  <si>
    <t>E573335443</t>
  </si>
  <si>
    <t>Servicio de recarga de un extintor de 10 libras que se encuentra dentro del parqueo del primer nivel del edificio de la Secretaría de Inteligencia Estratégica del Estado el cual se tuvo que usar en una emergencia atendida por los agentes de la Direccion de Asuntos Internos y Seguridad.</t>
  </si>
  <si>
    <t>1</t>
  </si>
  <si>
    <t>ZAMORA,GRIJALVA,,JEIMY,FABIOLA</t>
  </si>
  <si>
    <t>E572782349</t>
  </si>
  <si>
    <t>Adquisición de 7 unidades de muebles para microondas destinados al equipamiento y organización de las áreas donde encuentras los hornos microondas ubicados en diferentes espacios de la SIE.</t>
  </si>
  <si>
    <t>E572854722</t>
  </si>
  <si>
    <t>Adquisición de 6 unidades de mueble auxiliar para el equipamiento y organización de las estaciones de café ubicadas en diferentes áreas del edificio, con el fin de mejorar la funcionalidad, el orden y la presentación de estos espacios de uso común</t>
  </si>
  <si>
    <t>E573559295</t>
  </si>
  <si>
    <t>Adquisición de 11 mesas de noche, serán utilizadas por personal de la Dirección de Asuntos Internos y Seguridad de la SIE.</t>
  </si>
  <si>
    <t>3</t>
  </si>
  <si>
    <t>Resultado global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</si>
</sst>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quot;* #,##0.00_-;\-&quot;Q&quot;* #,##0.00_-;_-&quot;Q&quot;* &quot;-&quot;??_-;_-@_-"/>
    <numFmt numFmtId="164" formatCode="dd/mm/yyyy"/>
    <numFmt numFmtId="165" formatCode="#,##0.000"/>
    <numFmt numFmtId="166" formatCode="&quot;Q&quot;#,##0.00"/>
    <numFmt numFmtId="167" formatCode="dd\-mm\-yy;@"/>
    <numFmt numFmtId="168" formatCode="_-[$Q-100A]* #,##0.00_-;\-[$Q-100A]* #,##0.00_-;_-[$Q-100A]* &quot;-&quot;??_-;_-@_-"/>
    <numFmt numFmtId="169" formatCode="#,##0;\-#,##0;#,##0;\@"/>
    <numFmt numFmtId="170" formatCode="&quot; Q.&quot;#,##0.00;&quot; Q.&quot;\-#,##0.00;&quot; Q.&quot;#,##0.00;\@"/>
  </numFmts>
  <fonts count="14">
    <font>
      <sz val="11"/>
      <name val="Calibri"/>
    </font>
    <font>
      <b/>
      <sz val="11"/>
      <name val="Calibri"/>
    </font>
    <font>
      <b/>
      <sz val="11"/>
      <name val="Calibri"/>
      <family val="2"/>
    </font>
    <font>
      <sz val="11"/>
      <name val="Calibri"/>
      <family val="2"/>
    </font>
    <font>
      <b/>
      <sz val="11"/>
      <color rgb="FFF9FFFF"/>
      <name val="Calibri"/>
      <family val="2"/>
    </font>
    <font>
      <b/>
      <sz val="10"/>
      <color rgb="FFF9FFFF"/>
      <name val="Calibri"/>
      <family val="2"/>
    </font>
    <font>
      <sz val="10"/>
      <name val="Calibri"/>
      <family val="2"/>
    </font>
    <font>
      <sz val="11"/>
      <color indexed="8"/>
      <name val="Calibri"/>
      <family val="2"/>
      <scheme val="minor"/>
    </font>
    <font>
      <b/>
      <sz val="11"/>
      <color indexed="8"/>
      <name val="Altivo Regular"/>
      <family val="2"/>
    </font>
    <font>
      <sz val="11"/>
      <color indexed="8"/>
      <name val="Altivo Regular"/>
      <family val="2"/>
    </font>
    <font>
      <b/>
      <sz val="11"/>
      <color theme="1"/>
      <name val="Altivo Regular"/>
      <family val="2"/>
    </font>
    <font>
      <b/>
      <sz val="12"/>
      <color theme="0"/>
      <name val="Altivo Regular"/>
      <family val="2"/>
    </font>
    <font>
      <sz val="11"/>
      <color indexed="8"/>
      <name val="Altivo Light"/>
      <family val="2"/>
    </font>
    <font>
      <sz val="11"/>
      <name val="Altivo Light"/>
      <family val="2"/>
    </font>
  </fonts>
  <fills count="7">
    <fill>
      <patternFill patternType="none"/>
    </fill>
    <fill>
      <patternFill patternType="gray125"/>
    </fill>
    <fill>
      <patternFill patternType="solid">
        <fgColor rgb="FF434F7F"/>
      </patternFill>
    </fill>
    <fill>
      <patternFill patternType="solid">
        <fgColor rgb="FFFFFFFF"/>
      </patternFill>
    </fill>
    <fill>
      <patternFill patternType="solid">
        <fgColor theme="0"/>
        <bgColor indexed="64"/>
      </patternFill>
    </fill>
    <fill>
      <patternFill patternType="solid">
        <fgColor theme="4" tint="-0.499984740745262"/>
        <bgColor indexed="64"/>
      </patternFill>
    </fill>
    <fill>
      <patternFill patternType="solid">
        <fgColor theme="4"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cellStyleXfs>
  <cellXfs count="96">
    <xf numFmtId="0" fontId="0" fillId="0" borderId="0" xfId="0" applyNumberFormat="1" applyFont="1" applyProtection="1"/>
    <xf numFmtId="0" fontId="0" fillId="0" borderId="0" xfId="0" applyNumberFormat="1" applyFont="1" applyAlignment="1" applyProtection="1">
      <alignment vertical="center"/>
    </xf>
    <xf numFmtId="165" fontId="1"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165" fontId="0" fillId="0" borderId="0" xfId="0" applyNumberFormat="1" applyFont="1" applyAlignment="1" applyProtection="1">
      <alignment vertical="center"/>
    </xf>
    <xf numFmtId="0" fontId="1" fillId="3" borderId="1" xfId="0" applyNumberFormat="1" applyFont="1" applyFill="1" applyBorder="1" applyAlignment="1">
      <alignment horizontal="center" vertical="center"/>
    </xf>
    <xf numFmtId="0" fontId="4" fillId="2" borderId="0" xfId="0" applyNumberFormat="1" applyFont="1" applyFill="1" applyBorder="1" applyAlignment="1">
      <alignment horizontal="center" vertical="center" wrapText="1"/>
    </xf>
    <xf numFmtId="0" fontId="5" fillId="2" borderId="0"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xf>
    <xf numFmtId="0" fontId="3" fillId="0" borderId="0" xfId="0" applyNumberFormat="1" applyFont="1" applyAlignment="1" applyProtection="1">
      <alignment vertical="center"/>
    </xf>
    <xf numFmtId="166" fontId="1" fillId="3" borderId="1" xfId="0" applyNumberFormat="1" applyFont="1" applyFill="1" applyBorder="1" applyAlignment="1">
      <alignment horizontal="center" vertical="center"/>
    </xf>
    <xf numFmtId="164" fontId="0" fillId="4" borderId="0" xfId="0" applyNumberFormat="1" applyFill="1" applyBorder="1" applyAlignment="1">
      <alignment horizontal="center" vertical="center"/>
    </xf>
    <xf numFmtId="0" fontId="0" fillId="4" borderId="0" xfId="0" applyNumberFormat="1" applyFont="1" applyFill="1" applyBorder="1" applyAlignment="1" applyProtection="1">
      <alignment vertical="center"/>
    </xf>
    <xf numFmtId="0" fontId="0" fillId="0" borderId="0" xfId="0" applyNumberFormat="1" applyFont="1" applyAlignment="1" applyProtection="1">
      <alignment horizontal="center" vertical="center"/>
    </xf>
    <xf numFmtId="0" fontId="6" fillId="0" borderId="1" xfId="0" applyFont="1" applyFill="1" applyBorder="1" applyAlignment="1">
      <alignment horizontal="justify" vertical="center" wrapText="1"/>
    </xf>
    <xf numFmtId="164" fontId="0" fillId="0" borderId="1" xfId="0" applyNumberFormat="1" applyFill="1" applyBorder="1" applyAlignment="1">
      <alignment horizontal="center" vertical="center"/>
    </xf>
    <xf numFmtId="0" fontId="0" fillId="0" borderId="1" xfId="0"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166"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0" borderId="1" xfId="0" applyNumberFormat="1" applyFill="1" applyBorder="1" applyAlignment="1">
      <alignment horizontal="center" vertical="center"/>
    </xf>
    <xf numFmtId="0" fontId="6" fillId="0" borderId="5" xfId="0" applyFont="1" applyFill="1" applyBorder="1" applyAlignment="1">
      <alignment horizontal="justify" vertical="center" wrapText="1"/>
    </xf>
    <xf numFmtId="0" fontId="3" fillId="0" borderId="5" xfId="0" applyFont="1" applyFill="1" applyBorder="1" applyAlignment="1">
      <alignment horizontal="center" vertical="center"/>
    </xf>
    <xf numFmtId="164" fontId="0" fillId="0" borderId="4" xfId="0" applyNumberFormat="1" applyFill="1" applyBorder="1" applyAlignment="1">
      <alignment horizontal="center" vertical="center"/>
    </xf>
    <xf numFmtId="0" fontId="0" fillId="0" borderId="4" xfId="0" applyFill="1" applyBorder="1" applyAlignment="1">
      <alignment horizontal="left" vertical="center"/>
    </xf>
    <xf numFmtId="0" fontId="0" fillId="0" borderId="4" xfId="0" applyFill="1" applyBorder="1" applyAlignment="1">
      <alignment horizontal="left" vertical="center" wrapText="1"/>
    </xf>
    <xf numFmtId="0" fontId="3" fillId="0" borderId="4" xfId="0" applyFont="1" applyFill="1" applyBorder="1" applyAlignment="1">
      <alignment horizontal="center" vertical="center"/>
    </xf>
    <xf numFmtId="166" fontId="0" fillId="0" borderId="4" xfId="0" applyNumberFormat="1" applyFill="1" applyBorder="1" applyAlignment="1">
      <alignment horizontal="center" vertical="center"/>
    </xf>
    <xf numFmtId="0" fontId="0" fillId="0" borderId="4" xfId="0" applyFill="1" applyBorder="1" applyAlignment="1">
      <alignment horizontal="center" vertical="center"/>
    </xf>
    <xf numFmtId="0" fontId="0" fillId="0" borderId="4" xfId="0" applyNumberFormat="1" applyFill="1" applyBorder="1" applyAlignment="1">
      <alignment horizontal="center" vertical="center"/>
    </xf>
    <xf numFmtId="0" fontId="6" fillId="0" borderId="4" xfId="0" applyFont="1" applyFill="1" applyBorder="1" applyAlignment="1">
      <alignment horizontal="left" vertical="center" wrapText="1"/>
    </xf>
    <xf numFmtId="0" fontId="3" fillId="0" borderId="4" xfId="0" applyFont="1" applyFill="1" applyBorder="1" applyAlignment="1">
      <alignment horizontal="left" vertical="center" wrapText="1"/>
    </xf>
    <xf numFmtId="164" fontId="3" fillId="0" borderId="1" xfId="0" applyNumberFormat="1" applyFont="1" applyFill="1" applyBorder="1" applyAlignment="1">
      <alignment horizontal="center" vertical="center"/>
    </xf>
    <xf numFmtId="0" fontId="6" fillId="0" borderId="1" xfId="0" applyFont="1" applyFill="1" applyBorder="1" applyAlignment="1">
      <alignment horizontal="left" vertical="center" wrapText="1"/>
    </xf>
    <xf numFmtId="0" fontId="1" fillId="3" borderId="1" xfId="0" applyFont="1" applyFill="1" applyBorder="1" applyAlignment="1">
      <alignment horizontal="right" vertical="center"/>
    </xf>
    <xf numFmtId="164" fontId="1" fillId="3" borderId="1" xfId="0" applyNumberFormat="1" applyFont="1" applyFill="1" applyBorder="1" applyAlignment="1">
      <alignment horizontal="right" vertical="center"/>
    </xf>
    <xf numFmtId="0" fontId="2" fillId="0" borderId="0" xfId="0" applyNumberFormat="1" applyFont="1" applyAlignment="1" applyProtection="1">
      <alignment horizontal="center"/>
    </xf>
    <xf numFmtId="0" fontId="0" fillId="0" borderId="0" xfId="0" applyNumberFormat="1" applyFont="1" applyAlignment="1" applyProtection="1">
      <alignment horizontal="center"/>
    </xf>
    <xf numFmtId="0" fontId="7" fillId="0" borderId="0" xfId="1" applyAlignment="1">
      <alignment wrapText="1"/>
    </xf>
    <xf numFmtId="167" fontId="7" fillId="0" borderId="0" xfId="1" applyNumberFormat="1"/>
    <xf numFmtId="0" fontId="7" fillId="0" borderId="0" xfId="1"/>
    <xf numFmtId="0" fontId="7" fillId="0" borderId="0" xfId="1" applyAlignment="1">
      <alignment horizontal="left" wrapText="1"/>
    </xf>
    <xf numFmtId="168" fontId="7" fillId="0" borderId="0" xfId="1" applyNumberFormat="1" applyAlignment="1">
      <alignment horizontal="center"/>
    </xf>
    <xf numFmtId="0" fontId="7" fillId="0" borderId="0" xfId="1" applyAlignment="1">
      <alignment horizontal="center"/>
    </xf>
    <xf numFmtId="0" fontId="8" fillId="0" borderId="0" xfId="1" applyFont="1" applyAlignment="1">
      <alignment horizontal="center" wrapText="1"/>
    </xf>
    <xf numFmtId="0" fontId="9" fillId="0" borderId="0" xfId="1" applyFont="1"/>
    <xf numFmtId="0" fontId="9" fillId="0" borderId="0" xfId="1" applyFont="1" applyBorder="1" applyAlignment="1">
      <alignment horizontal="center" vertical="center" wrapText="1"/>
    </xf>
    <xf numFmtId="0" fontId="8" fillId="0" borderId="0" xfId="1" applyFont="1" applyBorder="1" applyAlignment="1">
      <alignment horizontal="center" vertical="center" wrapText="1"/>
    </xf>
    <xf numFmtId="0" fontId="9" fillId="0" borderId="0" xfId="1" applyFont="1" applyBorder="1" applyAlignment="1">
      <alignment horizontal="center" vertical="center" wrapText="1"/>
    </xf>
    <xf numFmtId="0" fontId="10" fillId="0" borderId="0" xfId="1" applyFont="1" applyBorder="1" applyAlignment="1">
      <alignment horizontal="center"/>
    </xf>
    <xf numFmtId="0" fontId="9" fillId="0" borderId="0" xfId="1" applyFont="1" applyBorder="1" applyAlignment="1">
      <alignment horizontal="center"/>
    </xf>
    <xf numFmtId="0" fontId="9" fillId="0" borderId="0" xfId="1" applyFont="1" applyAlignment="1">
      <alignment horizontal="center" wrapText="1"/>
    </xf>
    <xf numFmtId="0" fontId="11" fillId="5" borderId="6" xfId="1" applyFont="1" applyFill="1" applyBorder="1" applyAlignment="1">
      <alignment horizontal="center" vertical="center" wrapText="1"/>
    </xf>
    <xf numFmtId="167" fontId="11" fillId="5" borderId="6" xfId="1" applyNumberFormat="1" applyFont="1" applyFill="1" applyBorder="1" applyAlignment="1">
      <alignment horizontal="center" vertical="center" wrapText="1"/>
    </xf>
    <xf numFmtId="0" fontId="11" fillId="5" borderId="6" xfId="1" applyFont="1" applyFill="1" applyBorder="1" applyAlignment="1">
      <alignment horizontal="left" vertical="center" wrapText="1"/>
    </xf>
    <xf numFmtId="168" fontId="11" fillId="5" borderId="6" xfId="1" applyNumberFormat="1" applyFont="1" applyFill="1" applyBorder="1" applyAlignment="1">
      <alignment horizontal="center" vertical="center" wrapText="1"/>
    </xf>
    <xf numFmtId="44" fontId="11" fillId="5" borderId="6" xfId="1" applyNumberFormat="1" applyFont="1" applyFill="1" applyBorder="1" applyAlignment="1">
      <alignment horizontal="center" vertical="center" wrapText="1"/>
    </xf>
    <xf numFmtId="0" fontId="12" fillId="0" borderId="1" xfId="1" applyFont="1" applyBorder="1" applyAlignment="1">
      <alignment horizontal="center" vertical="center" wrapText="1"/>
    </xf>
    <xf numFmtId="167" fontId="12" fillId="0" borderId="1" xfId="1" applyNumberFormat="1" applyFont="1" applyBorder="1" applyAlignment="1">
      <alignment horizontal="center" vertical="center"/>
    </xf>
    <xf numFmtId="0" fontId="12" fillId="0" borderId="1" xfId="1" applyFont="1" applyBorder="1" applyAlignment="1">
      <alignment horizontal="left" vertical="center" wrapText="1"/>
    </xf>
    <xf numFmtId="168" fontId="12" fillId="0" borderId="1" xfId="1" applyNumberFormat="1" applyFont="1" applyBorder="1" applyAlignment="1">
      <alignment horizontal="center" vertical="center" wrapText="1"/>
    </xf>
    <xf numFmtId="169" fontId="12" fillId="0" borderId="1" xfId="1" applyNumberFormat="1" applyFont="1" applyBorder="1" applyAlignment="1">
      <alignment horizontal="center" vertical="center"/>
    </xf>
    <xf numFmtId="14" fontId="12" fillId="6" borderId="1" xfId="1" applyNumberFormat="1" applyFont="1" applyFill="1" applyBorder="1" applyAlignment="1">
      <alignment horizontal="center" vertical="center"/>
    </xf>
    <xf numFmtId="168" fontId="12" fillId="6" borderId="1" xfId="1" applyNumberFormat="1" applyFont="1" applyFill="1" applyBorder="1" applyAlignment="1">
      <alignment horizontal="center" vertical="center" wrapText="1"/>
    </xf>
    <xf numFmtId="169" fontId="12" fillId="6" borderId="1" xfId="1" applyNumberFormat="1" applyFont="1" applyFill="1" applyBorder="1" applyAlignment="1">
      <alignment horizontal="center" vertical="center"/>
    </xf>
    <xf numFmtId="0" fontId="12" fillId="0" borderId="1" xfId="1" applyNumberFormat="1" applyFont="1" applyBorder="1" applyAlignment="1">
      <alignment horizontal="center" vertical="center"/>
    </xf>
    <xf numFmtId="0" fontId="12" fillId="0" borderId="1" xfId="1" applyFont="1" applyBorder="1" applyAlignment="1">
      <alignment horizontal="center" vertical="center"/>
    </xf>
    <xf numFmtId="168" fontId="12" fillId="0" borderId="1" xfId="1" applyNumberFormat="1" applyFont="1" applyBorder="1" applyAlignment="1">
      <alignment horizontal="center" vertical="center"/>
    </xf>
    <xf numFmtId="168" fontId="12" fillId="6" borderId="1" xfId="1" applyNumberFormat="1" applyFont="1" applyFill="1" applyBorder="1" applyAlignment="1">
      <alignment horizontal="center" vertical="center"/>
    </xf>
    <xf numFmtId="167" fontId="12" fillId="0" borderId="1" xfId="1" applyNumberFormat="1" applyFont="1" applyBorder="1" applyAlignment="1">
      <alignment horizontal="center" vertical="center" wrapText="1"/>
    </xf>
    <xf numFmtId="0" fontId="12" fillId="6" borderId="7" xfId="1" applyFont="1" applyFill="1" applyBorder="1" applyAlignment="1">
      <alignment horizontal="center" vertical="center" wrapText="1"/>
    </xf>
    <xf numFmtId="0" fontId="12" fillId="6" borderId="8" xfId="1" applyFont="1" applyFill="1" applyBorder="1" applyAlignment="1">
      <alignment horizontal="center" vertical="center" wrapText="1"/>
    </xf>
    <xf numFmtId="14" fontId="12" fillId="6" borderId="7" xfId="1" applyNumberFormat="1" applyFont="1" applyFill="1" applyBorder="1" applyAlignment="1">
      <alignment horizontal="center" vertical="center"/>
    </xf>
    <xf numFmtId="14" fontId="12" fillId="6" borderId="8" xfId="1" applyNumberFormat="1" applyFont="1" applyFill="1" applyBorder="1" applyAlignment="1">
      <alignment horizontal="center" vertical="center"/>
    </xf>
    <xf numFmtId="14" fontId="12" fillId="6" borderId="9" xfId="1" applyNumberFormat="1" applyFont="1" applyFill="1" applyBorder="1" applyAlignment="1">
      <alignment horizontal="center" vertical="center"/>
    </xf>
    <xf numFmtId="14" fontId="12" fillId="4" borderId="1" xfId="1" applyNumberFormat="1" applyFont="1" applyFill="1" applyBorder="1" applyAlignment="1">
      <alignment horizontal="center" vertical="center"/>
    </xf>
    <xf numFmtId="168" fontId="12" fillId="4" borderId="1" xfId="1" applyNumberFormat="1" applyFont="1" applyFill="1" applyBorder="1" applyAlignment="1">
      <alignment horizontal="center" vertical="center"/>
    </xf>
    <xf numFmtId="169" fontId="12" fillId="4" borderId="1" xfId="1" applyNumberFormat="1" applyFont="1" applyFill="1" applyBorder="1" applyAlignment="1">
      <alignment horizontal="center" vertical="center"/>
    </xf>
    <xf numFmtId="14" fontId="12" fillId="4" borderId="1" xfId="1" applyNumberFormat="1" applyFont="1" applyFill="1" applyBorder="1" applyAlignment="1">
      <alignment horizontal="center" vertical="center" wrapText="1"/>
    </xf>
    <xf numFmtId="170" fontId="7" fillId="0" borderId="0" xfId="1" applyNumberFormat="1" applyAlignment="1">
      <alignment horizontal="right" vertical="center"/>
    </xf>
    <xf numFmtId="0" fontId="12" fillId="4" borderId="1" xfId="1" applyFont="1" applyFill="1" applyBorder="1" applyAlignment="1">
      <alignment horizontal="center" vertical="center" wrapText="1"/>
    </xf>
    <xf numFmtId="14" fontId="12" fillId="4" borderId="1" xfId="1" applyNumberFormat="1" applyFont="1" applyFill="1" applyBorder="1" applyAlignment="1">
      <alignment horizontal="left" vertical="center" wrapText="1"/>
    </xf>
    <xf numFmtId="0" fontId="12" fillId="4" borderId="1" xfId="1" applyFont="1" applyFill="1" applyBorder="1" applyAlignment="1">
      <alignment horizontal="left" vertical="center" wrapText="1"/>
    </xf>
    <xf numFmtId="167" fontId="12" fillId="4" borderId="1" xfId="1" applyNumberFormat="1" applyFont="1" applyFill="1" applyBorder="1" applyAlignment="1">
      <alignment horizontal="center" vertical="center"/>
    </xf>
    <xf numFmtId="0" fontId="12" fillId="4" borderId="1" xfId="1" applyNumberFormat="1" applyFont="1" applyFill="1" applyBorder="1" applyAlignment="1">
      <alignment horizontal="center" vertical="center"/>
    </xf>
    <xf numFmtId="0" fontId="12" fillId="4" borderId="1" xfId="1" applyFont="1" applyFill="1" applyBorder="1" applyAlignment="1">
      <alignment horizontal="center" vertical="center"/>
    </xf>
    <xf numFmtId="168" fontId="12" fillId="6" borderId="1" xfId="1" applyNumberFormat="1" applyFont="1" applyFill="1" applyBorder="1" applyAlignment="1">
      <alignment vertical="center"/>
    </xf>
    <xf numFmtId="49" fontId="12" fillId="6" borderId="1" xfId="1" applyNumberFormat="1" applyFont="1" applyFill="1" applyBorder="1" applyAlignment="1">
      <alignment horizontal="center" vertical="center"/>
    </xf>
    <xf numFmtId="0" fontId="13" fillId="4" borderId="7" xfId="1" applyFont="1" applyFill="1" applyBorder="1" applyAlignment="1">
      <alignment horizontal="center" vertical="center"/>
    </xf>
    <xf numFmtId="0" fontId="13" fillId="4" borderId="8" xfId="1" applyFont="1" applyFill="1" applyBorder="1" applyAlignment="1">
      <alignment horizontal="center" vertical="center"/>
    </xf>
    <xf numFmtId="0" fontId="13" fillId="4" borderId="9" xfId="1" applyFont="1" applyFill="1" applyBorder="1" applyAlignment="1">
      <alignment horizontal="center" vertical="center"/>
    </xf>
    <xf numFmtId="168" fontId="13" fillId="4" borderId="1" xfId="1" applyNumberFormat="1" applyFont="1" applyFill="1" applyBorder="1" applyAlignment="1">
      <alignment horizontal="center" vertical="center"/>
    </xf>
    <xf numFmtId="169" fontId="13" fillId="4" borderId="1" xfId="1" applyNumberFormat="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1333500</xdr:colOff>
      <xdr:row>1</xdr:row>
      <xdr:rowOff>38100</xdr:rowOff>
    </xdr:from>
    <xdr:to>
      <xdr:col>2</xdr:col>
      <xdr:colOff>242455</xdr:colOff>
      <xdr:row>6</xdr:row>
      <xdr:rowOff>183071</xdr:rowOff>
    </xdr:to>
    <xdr:pic>
      <xdr:nvPicPr>
        <xdr:cNvPr id="2" name="Imagen 1" descr="Secretaría de Inteligencia Estratégica del Estado - Guatema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28600"/>
          <a:ext cx="1347355" cy="1097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605118</xdr:colOff>
      <xdr:row>0</xdr:row>
      <xdr:rowOff>123265</xdr:rowOff>
    </xdr:from>
    <xdr:to>
      <xdr:col>1</xdr:col>
      <xdr:colOff>981921</xdr:colOff>
      <xdr:row>5</xdr:row>
      <xdr:rowOff>25773</xdr:rowOff>
    </xdr:to>
    <xdr:pic>
      <xdr:nvPicPr>
        <xdr:cNvPr id="2" name="Imagen 1" descr="\\datastore.sie.local\User$\sygonzalez\Desktop\Stefany\2023\SIE-LOGO.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118" y="123265"/>
          <a:ext cx="1213834" cy="8550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111"/>
  <sheetViews>
    <sheetView topLeftCell="A103" zoomScale="70" zoomScaleNormal="70" workbookViewId="0">
      <selection activeCell="T107" sqref="T107"/>
    </sheetView>
  </sheetViews>
  <sheetFormatPr baseColWidth="10" defaultColWidth="9.140625" defaultRowHeight="15"/>
  <cols>
    <col min="1" max="1" width="9.140625" style="43"/>
    <col min="2" max="2" width="36.5703125" style="41" customWidth="1"/>
    <col min="3" max="3" width="36.85546875" style="41" customWidth="1"/>
    <col min="4" max="4" width="26.85546875" style="42" customWidth="1"/>
    <col min="5" max="5" width="24.28515625" style="43" customWidth="1"/>
    <col min="6" max="6" width="54" style="41" customWidth="1"/>
    <col min="7" max="7" width="22.85546875" style="43" customWidth="1"/>
    <col min="8" max="8" width="56.5703125" style="44" customWidth="1"/>
    <col min="9" max="9" width="25" style="45" customWidth="1"/>
    <col min="10" max="10" width="20.85546875" style="46" customWidth="1"/>
    <col min="11" max="16384" width="9.140625" style="43"/>
  </cols>
  <sheetData>
    <row r="2" spans="2:11">
      <c r="B2" s="47" t="s">
        <v>12</v>
      </c>
      <c r="C2" s="47"/>
      <c r="D2" s="47"/>
      <c r="E2" s="47"/>
      <c r="F2" s="47"/>
      <c r="G2" s="47"/>
      <c r="H2" s="47"/>
      <c r="I2" s="47"/>
      <c r="J2" s="47"/>
      <c r="K2" s="48"/>
    </row>
    <row r="3" spans="2:11">
      <c r="B3" s="49" t="s">
        <v>68</v>
      </c>
      <c r="C3" s="49"/>
      <c r="D3" s="49"/>
      <c r="E3" s="49"/>
      <c r="F3" s="49"/>
      <c r="G3" s="49"/>
      <c r="H3" s="49"/>
      <c r="I3" s="49"/>
      <c r="J3" s="49"/>
      <c r="K3" s="49"/>
    </row>
    <row r="4" spans="2:11">
      <c r="B4" s="50" t="s">
        <v>69</v>
      </c>
      <c r="C4" s="50"/>
      <c r="D4" s="50"/>
      <c r="E4" s="50"/>
      <c r="F4" s="50"/>
      <c r="G4" s="50"/>
      <c r="H4" s="50"/>
      <c r="I4" s="50"/>
      <c r="J4" s="50"/>
      <c r="K4" s="51"/>
    </row>
    <row r="5" spans="2:11">
      <c r="B5" s="49" t="s">
        <v>70</v>
      </c>
      <c r="C5" s="49"/>
      <c r="D5" s="49"/>
      <c r="E5" s="49"/>
      <c r="F5" s="49"/>
      <c r="G5" s="49"/>
      <c r="H5" s="49"/>
      <c r="I5" s="49"/>
      <c r="J5" s="49"/>
      <c r="K5" s="48"/>
    </row>
    <row r="6" spans="2:11">
      <c r="B6" s="52" t="s">
        <v>71</v>
      </c>
      <c r="C6" s="52"/>
      <c r="D6" s="52"/>
      <c r="E6" s="52"/>
      <c r="F6" s="52"/>
      <c r="G6" s="52"/>
      <c r="H6" s="52"/>
      <c r="I6" s="52"/>
      <c r="J6" s="52"/>
      <c r="K6" s="52"/>
    </row>
    <row r="7" spans="2:11">
      <c r="B7" s="53" t="s">
        <v>72</v>
      </c>
      <c r="C7" s="53"/>
      <c r="D7" s="53"/>
      <c r="E7" s="53"/>
      <c r="F7" s="53"/>
      <c r="G7" s="53"/>
      <c r="H7" s="53"/>
      <c r="I7" s="53"/>
      <c r="J7" s="53"/>
      <c r="K7" s="53"/>
    </row>
    <row r="8" spans="2:11">
      <c r="B8" s="54"/>
      <c r="C8" s="54"/>
      <c r="D8" s="54"/>
      <c r="E8" s="54"/>
      <c r="F8" s="54"/>
      <c r="G8" s="54"/>
      <c r="H8" s="54"/>
      <c r="I8" s="54"/>
      <c r="J8" s="54"/>
      <c r="K8" s="48"/>
    </row>
    <row r="9" spans="2:11" ht="49.5" customHeight="1">
      <c r="B9" s="55" t="s">
        <v>73</v>
      </c>
      <c r="C9" s="55" t="s">
        <v>74</v>
      </c>
      <c r="D9" s="56" t="s">
        <v>75</v>
      </c>
      <c r="E9" s="55" t="s">
        <v>6</v>
      </c>
      <c r="F9" s="55" t="s">
        <v>76</v>
      </c>
      <c r="G9" s="55" t="s">
        <v>77</v>
      </c>
      <c r="H9" s="57" t="s">
        <v>78</v>
      </c>
      <c r="I9" s="58" t="s">
        <v>79</v>
      </c>
      <c r="J9" s="59" t="s">
        <v>80</v>
      </c>
    </row>
    <row r="10" spans="2:11" ht="92.25" customHeight="1">
      <c r="B10" s="60" t="s">
        <v>12</v>
      </c>
      <c r="C10" s="60" t="s">
        <v>81</v>
      </c>
      <c r="D10" s="61">
        <v>45985</v>
      </c>
      <c r="E10" s="60">
        <v>92997694</v>
      </c>
      <c r="F10" s="60" t="s">
        <v>82</v>
      </c>
      <c r="G10" s="60" t="s">
        <v>83</v>
      </c>
      <c r="H10" s="62" t="s">
        <v>84</v>
      </c>
      <c r="I10" s="63">
        <v>6540</v>
      </c>
      <c r="J10" s="64">
        <v>1</v>
      </c>
    </row>
    <row r="11" spans="2:11" ht="31.5" customHeight="1">
      <c r="B11" s="65" t="s">
        <v>85</v>
      </c>
      <c r="C11" s="65"/>
      <c r="D11" s="65"/>
      <c r="E11" s="65"/>
      <c r="F11" s="65"/>
      <c r="G11" s="65"/>
      <c r="H11" s="65"/>
      <c r="I11" s="66">
        <f>I10</f>
        <v>6540</v>
      </c>
      <c r="J11" s="67">
        <v>1</v>
      </c>
    </row>
    <row r="12" spans="2:11" ht="95.25" customHeight="1">
      <c r="B12" s="60" t="s">
        <v>12</v>
      </c>
      <c r="C12" s="60" t="s">
        <v>81</v>
      </c>
      <c r="D12" s="61">
        <v>45982</v>
      </c>
      <c r="E12" s="68">
        <v>29577969</v>
      </c>
      <c r="F12" s="60" t="s">
        <v>86</v>
      </c>
      <c r="G12" s="69" t="s">
        <v>87</v>
      </c>
      <c r="H12" s="62" t="s">
        <v>88</v>
      </c>
      <c r="I12" s="70">
        <v>920</v>
      </c>
      <c r="J12" s="64">
        <v>1</v>
      </c>
    </row>
    <row r="13" spans="2:11" ht="143.25" customHeight="1">
      <c r="B13" s="60" t="s">
        <v>12</v>
      </c>
      <c r="C13" s="60" t="s">
        <v>81</v>
      </c>
      <c r="D13" s="61">
        <v>45988</v>
      </c>
      <c r="E13" s="68">
        <v>29577969</v>
      </c>
      <c r="F13" s="60" t="s">
        <v>86</v>
      </c>
      <c r="G13" s="69" t="s">
        <v>89</v>
      </c>
      <c r="H13" s="62" t="s">
        <v>90</v>
      </c>
      <c r="I13" s="70">
        <v>4050</v>
      </c>
      <c r="J13" s="64">
        <v>1</v>
      </c>
    </row>
    <row r="14" spans="2:11" ht="25.5" customHeight="1">
      <c r="B14" s="65" t="s">
        <v>85</v>
      </c>
      <c r="C14" s="65"/>
      <c r="D14" s="65"/>
      <c r="E14" s="65"/>
      <c r="F14" s="65"/>
      <c r="G14" s="65"/>
      <c r="H14" s="65"/>
      <c r="I14" s="71">
        <f>SUM(I12:I13)</f>
        <v>4970</v>
      </c>
      <c r="J14" s="67">
        <f>SUM(J12:J13)</f>
        <v>2</v>
      </c>
    </row>
    <row r="15" spans="2:11" ht="108" customHeight="1">
      <c r="B15" s="60" t="s">
        <v>12</v>
      </c>
      <c r="C15" s="60" t="s">
        <v>81</v>
      </c>
      <c r="D15" s="61">
        <v>45965</v>
      </c>
      <c r="E15" s="60">
        <v>68343191</v>
      </c>
      <c r="F15" s="60" t="s">
        <v>91</v>
      </c>
      <c r="G15" s="60" t="s">
        <v>92</v>
      </c>
      <c r="H15" s="62" t="s">
        <v>93</v>
      </c>
      <c r="I15" s="63">
        <v>1955.2</v>
      </c>
      <c r="J15" s="64">
        <v>1</v>
      </c>
    </row>
    <row r="16" spans="2:11" ht="18.75" customHeight="1">
      <c r="B16" s="65" t="s">
        <v>85</v>
      </c>
      <c r="C16" s="65"/>
      <c r="D16" s="65"/>
      <c r="E16" s="65"/>
      <c r="F16" s="65"/>
      <c r="G16" s="65"/>
      <c r="H16" s="65"/>
      <c r="I16" s="66">
        <f>SUM(I15:I15)</f>
        <v>1955.2</v>
      </c>
      <c r="J16" s="67">
        <f>SUM(J15)</f>
        <v>1</v>
      </c>
    </row>
    <row r="17" spans="2:10" ht="110.25" customHeight="1">
      <c r="B17" s="60" t="s">
        <v>12</v>
      </c>
      <c r="C17" s="60" t="s">
        <v>81</v>
      </c>
      <c r="D17" s="61">
        <v>45968</v>
      </c>
      <c r="E17" s="68">
        <v>5417619</v>
      </c>
      <c r="F17" s="60" t="s">
        <v>94</v>
      </c>
      <c r="G17" s="69" t="s">
        <v>95</v>
      </c>
      <c r="H17" s="62" t="s">
        <v>96</v>
      </c>
      <c r="I17" s="70">
        <v>2592</v>
      </c>
      <c r="J17" s="64">
        <v>1</v>
      </c>
    </row>
    <row r="18" spans="2:10" ht="22.5" customHeight="1">
      <c r="B18" s="65" t="s">
        <v>85</v>
      </c>
      <c r="C18" s="65"/>
      <c r="D18" s="65"/>
      <c r="E18" s="65"/>
      <c r="F18" s="65"/>
      <c r="G18" s="65"/>
      <c r="H18" s="65"/>
      <c r="I18" s="71">
        <f>SUM(I17:I17)</f>
        <v>2592</v>
      </c>
      <c r="J18" s="67">
        <v>1</v>
      </c>
    </row>
    <row r="19" spans="2:10" ht="110.25" customHeight="1">
      <c r="B19" s="60" t="s">
        <v>12</v>
      </c>
      <c r="C19" s="60" t="s">
        <v>81</v>
      </c>
      <c r="D19" s="61">
        <v>45986</v>
      </c>
      <c r="E19" s="68">
        <v>85255122</v>
      </c>
      <c r="F19" s="60" t="s">
        <v>97</v>
      </c>
      <c r="G19" s="69" t="s">
        <v>98</v>
      </c>
      <c r="H19" s="62" t="s">
        <v>99</v>
      </c>
      <c r="I19" s="70">
        <v>14284.04</v>
      </c>
      <c r="J19" s="64">
        <v>1</v>
      </c>
    </row>
    <row r="20" spans="2:10" ht="23.25" customHeight="1">
      <c r="B20" s="65" t="s">
        <v>85</v>
      </c>
      <c r="C20" s="65"/>
      <c r="D20" s="65"/>
      <c r="E20" s="65"/>
      <c r="F20" s="65"/>
      <c r="G20" s="65"/>
      <c r="H20" s="65"/>
      <c r="I20" s="71">
        <f>SUM(I19:I19)</f>
        <v>14284.04</v>
      </c>
      <c r="J20" s="67">
        <v>1</v>
      </c>
    </row>
    <row r="21" spans="2:10" ht="142.5" customHeight="1">
      <c r="B21" s="60" t="s">
        <v>12</v>
      </c>
      <c r="C21" s="60" t="s">
        <v>81</v>
      </c>
      <c r="D21" s="61">
        <v>45971</v>
      </c>
      <c r="E21" s="68">
        <v>5750814</v>
      </c>
      <c r="F21" s="60" t="s">
        <v>100</v>
      </c>
      <c r="G21" s="69" t="s">
        <v>101</v>
      </c>
      <c r="H21" s="62" t="s">
        <v>102</v>
      </c>
      <c r="I21" s="70">
        <v>39.5</v>
      </c>
      <c r="J21" s="64">
        <v>1</v>
      </c>
    </row>
    <row r="22" spans="2:10" ht="21" customHeight="1">
      <c r="B22" s="65" t="s">
        <v>85</v>
      </c>
      <c r="C22" s="65"/>
      <c r="D22" s="65"/>
      <c r="E22" s="65"/>
      <c r="F22" s="65"/>
      <c r="G22" s="65"/>
      <c r="H22" s="65"/>
      <c r="I22" s="71">
        <f>SUM(I21:I21)</f>
        <v>39.5</v>
      </c>
      <c r="J22" s="67">
        <v>1</v>
      </c>
    </row>
    <row r="23" spans="2:10" ht="119.25" customHeight="1">
      <c r="B23" s="60" t="s">
        <v>12</v>
      </c>
      <c r="C23" s="60" t="s">
        <v>81</v>
      </c>
      <c r="D23" s="72">
        <v>45971</v>
      </c>
      <c r="E23" s="60">
        <v>23994584</v>
      </c>
      <c r="F23" s="60" t="s">
        <v>103</v>
      </c>
      <c r="G23" s="60" t="s">
        <v>104</v>
      </c>
      <c r="H23" s="62" t="s">
        <v>105</v>
      </c>
      <c r="I23" s="63">
        <v>8070.48</v>
      </c>
      <c r="J23" s="64">
        <v>1</v>
      </c>
    </row>
    <row r="24" spans="2:10" ht="26.25" customHeight="1">
      <c r="B24" s="73" t="s">
        <v>85</v>
      </c>
      <c r="C24" s="74"/>
      <c r="D24" s="74"/>
      <c r="E24" s="74"/>
      <c r="F24" s="74"/>
      <c r="G24" s="74"/>
      <c r="H24" s="74"/>
      <c r="I24" s="66">
        <f>SUM(I23:I23)</f>
        <v>8070.48</v>
      </c>
      <c r="J24" s="67">
        <v>1</v>
      </c>
    </row>
    <row r="25" spans="2:10" ht="98.25" customHeight="1">
      <c r="B25" s="60" t="s">
        <v>12</v>
      </c>
      <c r="C25" s="60" t="s">
        <v>81</v>
      </c>
      <c r="D25" s="61">
        <v>45966</v>
      </c>
      <c r="E25" s="68">
        <v>63564556</v>
      </c>
      <c r="F25" s="60" t="s">
        <v>106</v>
      </c>
      <c r="G25" s="69" t="s">
        <v>107</v>
      </c>
      <c r="H25" s="62" t="s">
        <v>108</v>
      </c>
      <c r="I25" s="70">
        <v>11239.5</v>
      </c>
      <c r="J25" s="64">
        <v>1</v>
      </c>
    </row>
    <row r="26" spans="2:10" ht="114.75" customHeight="1">
      <c r="B26" s="60" t="s">
        <v>12</v>
      </c>
      <c r="C26" s="60" t="s">
        <v>81</v>
      </c>
      <c r="D26" s="61">
        <v>45987</v>
      </c>
      <c r="E26" s="68">
        <v>63564556</v>
      </c>
      <c r="F26" s="60" t="s">
        <v>106</v>
      </c>
      <c r="G26" s="69" t="s">
        <v>109</v>
      </c>
      <c r="H26" s="62" t="s">
        <v>110</v>
      </c>
      <c r="I26" s="70">
        <v>18450</v>
      </c>
      <c r="J26" s="64">
        <v>1</v>
      </c>
    </row>
    <row r="27" spans="2:10" ht="25.5" customHeight="1">
      <c r="B27" s="75" t="s">
        <v>85</v>
      </c>
      <c r="C27" s="76"/>
      <c r="D27" s="76"/>
      <c r="E27" s="76"/>
      <c r="F27" s="76"/>
      <c r="G27" s="76"/>
      <c r="H27" s="77"/>
      <c r="I27" s="71">
        <f>SUM(I25:I26)</f>
        <v>29689.5</v>
      </c>
      <c r="J27" s="67">
        <f>SUM(J25:J26)</f>
        <v>2</v>
      </c>
    </row>
    <row r="28" spans="2:10" ht="102" customHeight="1">
      <c r="B28" s="60" t="s">
        <v>12</v>
      </c>
      <c r="C28" s="60" t="s">
        <v>81</v>
      </c>
      <c r="D28" s="61">
        <v>45982</v>
      </c>
      <c r="E28" s="68">
        <v>15066290</v>
      </c>
      <c r="F28" s="60" t="s">
        <v>111</v>
      </c>
      <c r="G28" s="69" t="s">
        <v>112</v>
      </c>
      <c r="H28" s="62" t="s">
        <v>113</v>
      </c>
      <c r="I28" s="70">
        <v>1992</v>
      </c>
      <c r="J28" s="64">
        <v>1</v>
      </c>
    </row>
    <row r="29" spans="2:10" ht="102" customHeight="1">
      <c r="B29" s="60" t="s">
        <v>12</v>
      </c>
      <c r="C29" s="60" t="s">
        <v>81</v>
      </c>
      <c r="D29" s="61">
        <v>45988</v>
      </c>
      <c r="E29" s="68">
        <v>15066290</v>
      </c>
      <c r="F29" s="60" t="s">
        <v>111</v>
      </c>
      <c r="G29" s="69" t="s">
        <v>114</v>
      </c>
      <c r="H29" s="62" t="s">
        <v>115</v>
      </c>
      <c r="I29" s="70">
        <v>18174</v>
      </c>
      <c r="J29" s="64">
        <v>1</v>
      </c>
    </row>
    <row r="30" spans="2:10" ht="26.25" customHeight="1">
      <c r="B30" s="65" t="s">
        <v>85</v>
      </c>
      <c r="C30" s="65"/>
      <c r="D30" s="65"/>
      <c r="E30" s="65"/>
      <c r="F30" s="65"/>
      <c r="G30" s="65"/>
      <c r="H30" s="65"/>
      <c r="I30" s="71">
        <f>SUM(I28:I29)</f>
        <v>20166</v>
      </c>
      <c r="J30" s="67">
        <v>2</v>
      </c>
    </row>
    <row r="31" spans="2:10" ht="117.75" customHeight="1">
      <c r="B31" s="60" t="s">
        <v>12</v>
      </c>
      <c r="C31" s="60" t="s">
        <v>81</v>
      </c>
      <c r="D31" s="61">
        <v>45967</v>
      </c>
      <c r="E31" s="68">
        <v>3306224</v>
      </c>
      <c r="F31" s="60" t="s">
        <v>116</v>
      </c>
      <c r="G31" s="69" t="s">
        <v>117</v>
      </c>
      <c r="H31" s="62" t="s">
        <v>118</v>
      </c>
      <c r="I31" s="70">
        <v>3750</v>
      </c>
      <c r="J31" s="64">
        <v>1</v>
      </c>
    </row>
    <row r="32" spans="2:10" ht="117.75" customHeight="1">
      <c r="B32" s="60" t="s">
        <v>12</v>
      </c>
      <c r="C32" s="60" t="s">
        <v>81</v>
      </c>
      <c r="D32" s="61">
        <v>45978</v>
      </c>
      <c r="E32" s="68">
        <v>3306224</v>
      </c>
      <c r="F32" s="60" t="s">
        <v>116</v>
      </c>
      <c r="G32" s="69" t="s">
        <v>119</v>
      </c>
      <c r="H32" s="62" t="s">
        <v>120</v>
      </c>
      <c r="I32" s="70">
        <v>750</v>
      </c>
      <c r="J32" s="64">
        <v>1</v>
      </c>
    </row>
    <row r="33" spans="2:10">
      <c r="B33" s="65" t="s">
        <v>85</v>
      </c>
      <c r="C33" s="65"/>
      <c r="D33" s="65"/>
      <c r="E33" s="65"/>
      <c r="F33" s="65"/>
      <c r="G33" s="65"/>
      <c r="H33" s="65"/>
      <c r="I33" s="71">
        <f>SUM(I31:I32)</f>
        <v>4500</v>
      </c>
      <c r="J33" s="67">
        <v>2</v>
      </c>
    </row>
    <row r="34" spans="2:10" ht="96" customHeight="1">
      <c r="B34" s="60" t="s">
        <v>12</v>
      </c>
      <c r="C34" s="60" t="s">
        <v>81</v>
      </c>
      <c r="D34" s="61">
        <v>45967</v>
      </c>
      <c r="E34" s="68">
        <v>109842901</v>
      </c>
      <c r="F34" s="60" t="s">
        <v>121</v>
      </c>
      <c r="G34" s="69" t="s">
        <v>122</v>
      </c>
      <c r="H34" s="62" t="s">
        <v>123</v>
      </c>
      <c r="I34" s="70">
        <v>275</v>
      </c>
      <c r="J34" s="64">
        <v>1</v>
      </c>
    </row>
    <row r="35" spans="2:10" ht="96" customHeight="1">
      <c r="B35" s="60" t="s">
        <v>12</v>
      </c>
      <c r="C35" s="60" t="s">
        <v>81</v>
      </c>
      <c r="D35" s="61">
        <v>45989</v>
      </c>
      <c r="E35" s="68">
        <v>109842901</v>
      </c>
      <c r="F35" s="60" t="s">
        <v>121</v>
      </c>
      <c r="G35" s="69" t="s">
        <v>124</v>
      </c>
      <c r="H35" s="62" t="s">
        <v>125</v>
      </c>
      <c r="I35" s="70">
        <v>3000</v>
      </c>
      <c r="J35" s="64">
        <v>1</v>
      </c>
    </row>
    <row r="36" spans="2:10" ht="24" customHeight="1">
      <c r="B36" s="65" t="s">
        <v>85</v>
      </c>
      <c r="C36" s="65"/>
      <c r="D36" s="65"/>
      <c r="E36" s="65"/>
      <c r="F36" s="65"/>
      <c r="G36" s="65"/>
      <c r="H36" s="65"/>
      <c r="I36" s="71">
        <f>SUM(I34:I35)</f>
        <v>3275</v>
      </c>
      <c r="J36" s="67">
        <v>2</v>
      </c>
    </row>
    <row r="37" spans="2:10" ht="70.5" customHeight="1">
      <c r="B37" s="60" t="s">
        <v>12</v>
      </c>
      <c r="C37" s="60" t="s">
        <v>81</v>
      </c>
      <c r="D37" s="61">
        <v>45965</v>
      </c>
      <c r="E37" s="68">
        <v>111226570</v>
      </c>
      <c r="F37" s="60" t="s">
        <v>126</v>
      </c>
      <c r="G37" s="69" t="s">
        <v>127</v>
      </c>
      <c r="H37" s="62" t="s">
        <v>128</v>
      </c>
      <c r="I37" s="70">
        <v>1240.75</v>
      </c>
      <c r="J37" s="64">
        <v>1</v>
      </c>
    </row>
    <row r="38" spans="2:10" ht="70.5" customHeight="1">
      <c r="B38" s="60" t="s">
        <v>12</v>
      </c>
      <c r="C38" s="60" t="s">
        <v>81</v>
      </c>
      <c r="D38" s="61">
        <v>45965</v>
      </c>
      <c r="E38" s="68">
        <v>111226570</v>
      </c>
      <c r="F38" s="60" t="s">
        <v>126</v>
      </c>
      <c r="G38" s="69" t="s">
        <v>129</v>
      </c>
      <c r="H38" s="62" t="s">
        <v>130</v>
      </c>
      <c r="I38" s="70">
        <v>2520</v>
      </c>
      <c r="J38" s="64">
        <v>1</v>
      </c>
    </row>
    <row r="39" spans="2:10" ht="70.5" customHeight="1">
      <c r="B39" s="60" t="s">
        <v>12</v>
      </c>
      <c r="C39" s="60" t="s">
        <v>81</v>
      </c>
      <c r="D39" s="61">
        <v>45965</v>
      </c>
      <c r="E39" s="68">
        <v>111226570</v>
      </c>
      <c r="F39" s="60" t="s">
        <v>126</v>
      </c>
      <c r="G39" s="69" t="s">
        <v>131</v>
      </c>
      <c r="H39" s="62" t="s">
        <v>132</v>
      </c>
      <c r="I39" s="70">
        <v>1277</v>
      </c>
      <c r="J39" s="64">
        <v>1</v>
      </c>
    </row>
    <row r="40" spans="2:10" ht="70.5" customHeight="1">
      <c r="B40" s="60" t="s">
        <v>12</v>
      </c>
      <c r="C40" s="60" t="s">
        <v>81</v>
      </c>
      <c r="D40" s="61">
        <v>45966</v>
      </c>
      <c r="E40" s="68">
        <v>111226570</v>
      </c>
      <c r="F40" s="60" t="s">
        <v>126</v>
      </c>
      <c r="G40" s="69" t="s">
        <v>133</v>
      </c>
      <c r="H40" s="62" t="s">
        <v>134</v>
      </c>
      <c r="I40" s="70">
        <v>1734</v>
      </c>
      <c r="J40" s="64">
        <v>1</v>
      </c>
    </row>
    <row r="41" spans="2:10" ht="70.5" customHeight="1">
      <c r="B41" s="60" t="s">
        <v>12</v>
      </c>
      <c r="C41" s="60" t="s">
        <v>81</v>
      </c>
      <c r="D41" s="61">
        <v>45982</v>
      </c>
      <c r="E41" s="68">
        <v>111226570</v>
      </c>
      <c r="F41" s="60" t="s">
        <v>126</v>
      </c>
      <c r="G41" s="69" t="s">
        <v>135</v>
      </c>
      <c r="H41" s="62" t="s">
        <v>136</v>
      </c>
      <c r="I41" s="70">
        <v>500</v>
      </c>
      <c r="J41" s="64">
        <v>1</v>
      </c>
    </row>
    <row r="42" spans="2:10" ht="70.5" customHeight="1">
      <c r="B42" s="60" t="s">
        <v>12</v>
      </c>
      <c r="C42" s="60" t="s">
        <v>81</v>
      </c>
      <c r="D42" s="61">
        <v>45987</v>
      </c>
      <c r="E42" s="68">
        <v>111226570</v>
      </c>
      <c r="F42" s="60" t="s">
        <v>126</v>
      </c>
      <c r="G42" s="69" t="s">
        <v>137</v>
      </c>
      <c r="H42" s="62" t="s">
        <v>138</v>
      </c>
      <c r="I42" s="70">
        <v>2587.4899999999998</v>
      </c>
      <c r="J42" s="64">
        <v>1</v>
      </c>
    </row>
    <row r="43" spans="2:10" ht="23.25" customHeight="1">
      <c r="B43" s="65" t="s">
        <v>85</v>
      </c>
      <c r="C43" s="65"/>
      <c r="D43" s="65"/>
      <c r="E43" s="65"/>
      <c r="F43" s="65"/>
      <c r="G43" s="65"/>
      <c r="H43" s="65"/>
      <c r="I43" s="71">
        <f>SUM(I37:I42)</f>
        <v>9859.24</v>
      </c>
      <c r="J43" s="67">
        <f>SUM(J37:J42)</f>
        <v>6</v>
      </c>
    </row>
    <row r="44" spans="2:10" ht="117.75" customHeight="1">
      <c r="B44" s="60" t="s">
        <v>12</v>
      </c>
      <c r="C44" s="60" t="s">
        <v>81</v>
      </c>
      <c r="D44" s="61">
        <v>45980</v>
      </c>
      <c r="E44" s="68">
        <v>34584072</v>
      </c>
      <c r="F44" s="60" t="s">
        <v>139</v>
      </c>
      <c r="G44" s="69" t="s">
        <v>140</v>
      </c>
      <c r="H44" s="62" t="s">
        <v>141</v>
      </c>
      <c r="I44" s="70">
        <v>1420</v>
      </c>
      <c r="J44" s="64">
        <v>1</v>
      </c>
    </row>
    <row r="45" spans="2:10" ht="25.5" customHeight="1">
      <c r="B45" s="65" t="s">
        <v>85</v>
      </c>
      <c r="C45" s="65"/>
      <c r="D45" s="65"/>
      <c r="E45" s="65"/>
      <c r="F45" s="65"/>
      <c r="G45" s="65"/>
      <c r="H45" s="65"/>
      <c r="I45" s="71">
        <f>SUM(I44)</f>
        <v>1420</v>
      </c>
      <c r="J45" s="67">
        <v>1</v>
      </c>
    </row>
    <row r="46" spans="2:10" ht="94.5" customHeight="1">
      <c r="B46" s="60" t="s">
        <v>12</v>
      </c>
      <c r="C46" s="60" t="s">
        <v>81</v>
      </c>
      <c r="D46" s="61">
        <v>45987</v>
      </c>
      <c r="E46" s="68">
        <v>31502555</v>
      </c>
      <c r="F46" s="60" t="s">
        <v>142</v>
      </c>
      <c r="G46" s="69" t="s">
        <v>143</v>
      </c>
      <c r="H46" s="62" t="s">
        <v>144</v>
      </c>
      <c r="I46" s="70">
        <v>2085</v>
      </c>
      <c r="J46" s="64">
        <f>SUM(J44)</f>
        <v>1</v>
      </c>
    </row>
    <row r="47" spans="2:10" ht="28.5" customHeight="1">
      <c r="B47" s="65" t="s">
        <v>85</v>
      </c>
      <c r="C47" s="65"/>
      <c r="D47" s="65"/>
      <c r="E47" s="65"/>
      <c r="F47" s="65"/>
      <c r="G47" s="65"/>
      <c r="H47" s="65"/>
      <c r="I47" s="71">
        <f>SUM(I46:I46)</f>
        <v>2085</v>
      </c>
      <c r="J47" s="67">
        <f>SUM(J46)</f>
        <v>1</v>
      </c>
    </row>
    <row r="48" spans="2:10" ht="74.25" customHeight="1">
      <c r="B48" s="60" t="s">
        <v>12</v>
      </c>
      <c r="C48" s="60" t="s">
        <v>81</v>
      </c>
      <c r="D48" s="61">
        <v>45968</v>
      </c>
      <c r="E48" s="68">
        <v>101476221</v>
      </c>
      <c r="F48" s="60" t="s">
        <v>145</v>
      </c>
      <c r="G48" s="69" t="s">
        <v>146</v>
      </c>
      <c r="H48" s="62" t="s">
        <v>147</v>
      </c>
      <c r="I48" s="70">
        <v>2570</v>
      </c>
      <c r="J48" s="64">
        <v>1</v>
      </c>
    </row>
    <row r="49" spans="2:10" ht="131.25" customHeight="1">
      <c r="B49" s="60" t="s">
        <v>12</v>
      </c>
      <c r="C49" s="60" t="s">
        <v>81</v>
      </c>
      <c r="D49" s="61">
        <v>45971</v>
      </c>
      <c r="E49" s="68">
        <v>101476221</v>
      </c>
      <c r="F49" s="60" t="s">
        <v>145</v>
      </c>
      <c r="G49" s="69" t="s">
        <v>148</v>
      </c>
      <c r="H49" s="62" t="s">
        <v>149</v>
      </c>
      <c r="I49" s="70">
        <v>12978.75</v>
      </c>
      <c r="J49" s="64">
        <v>1</v>
      </c>
    </row>
    <row r="50" spans="2:10" ht="99.75">
      <c r="B50" s="60" t="s">
        <v>12</v>
      </c>
      <c r="C50" s="60" t="s">
        <v>81</v>
      </c>
      <c r="D50" s="61">
        <v>45971</v>
      </c>
      <c r="E50" s="68">
        <v>101476221</v>
      </c>
      <c r="F50" s="60" t="s">
        <v>145</v>
      </c>
      <c r="G50" s="69" t="s">
        <v>150</v>
      </c>
      <c r="H50" s="62" t="s">
        <v>151</v>
      </c>
      <c r="I50" s="70">
        <v>12961.8</v>
      </c>
      <c r="J50" s="64">
        <v>1</v>
      </c>
    </row>
    <row r="51" spans="2:10" ht="71.25">
      <c r="B51" s="60" t="s">
        <v>12</v>
      </c>
      <c r="C51" s="60" t="s">
        <v>81</v>
      </c>
      <c r="D51" s="61">
        <v>45974</v>
      </c>
      <c r="E51" s="68">
        <v>101476221</v>
      </c>
      <c r="F51" s="60" t="s">
        <v>145</v>
      </c>
      <c r="G51" s="69" t="s">
        <v>152</v>
      </c>
      <c r="H51" s="62" t="s">
        <v>153</v>
      </c>
      <c r="I51" s="70">
        <v>2020</v>
      </c>
      <c r="J51" s="64">
        <v>1</v>
      </c>
    </row>
    <row r="52" spans="2:10" ht="28.5" customHeight="1">
      <c r="B52" s="65" t="s">
        <v>85</v>
      </c>
      <c r="C52" s="65"/>
      <c r="D52" s="65"/>
      <c r="E52" s="65"/>
      <c r="F52" s="65"/>
      <c r="G52" s="65"/>
      <c r="H52" s="65"/>
      <c r="I52" s="71">
        <f>SUM(I48:I51)</f>
        <v>30530.55</v>
      </c>
      <c r="J52" s="67">
        <f>SUM(J48:J51)</f>
        <v>4</v>
      </c>
    </row>
    <row r="53" spans="2:10" ht="74.25" customHeight="1">
      <c r="B53" s="60" t="s">
        <v>12</v>
      </c>
      <c r="C53" s="60" t="s">
        <v>81</v>
      </c>
      <c r="D53" s="61">
        <v>45988</v>
      </c>
      <c r="E53" s="68">
        <v>14826097</v>
      </c>
      <c r="F53" s="60" t="s">
        <v>154</v>
      </c>
      <c r="G53" s="69" t="s">
        <v>155</v>
      </c>
      <c r="H53" s="62" t="s">
        <v>156</v>
      </c>
      <c r="I53" s="70">
        <v>16100</v>
      </c>
      <c r="J53" s="64">
        <v>1</v>
      </c>
    </row>
    <row r="54" spans="2:10" ht="30" customHeight="1">
      <c r="B54" s="65" t="s">
        <v>85</v>
      </c>
      <c r="C54" s="65"/>
      <c r="D54" s="65"/>
      <c r="E54" s="65"/>
      <c r="F54" s="65"/>
      <c r="G54" s="65"/>
      <c r="H54" s="65"/>
      <c r="I54" s="71">
        <f>SUM(I53:I53)</f>
        <v>16100</v>
      </c>
      <c r="J54" s="67">
        <v>1</v>
      </c>
    </row>
    <row r="55" spans="2:10" ht="129" customHeight="1">
      <c r="B55" s="60" t="s">
        <v>12</v>
      </c>
      <c r="C55" s="60" t="s">
        <v>81</v>
      </c>
      <c r="D55" s="61">
        <v>45986</v>
      </c>
      <c r="E55" s="68">
        <v>72285958</v>
      </c>
      <c r="F55" s="60" t="s">
        <v>157</v>
      </c>
      <c r="G55" s="69" t="s">
        <v>158</v>
      </c>
      <c r="H55" s="62" t="s">
        <v>159</v>
      </c>
      <c r="I55" s="70">
        <v>10500</v>
      </c>
      <c r="J55" s="64">
        <v>1</v>
      </c>
    </row>
    <row r="56" spans="2:10" ht="38.25" customHeight="1">
      <c r="B56" s="65" t="s">
        <v>85</v>
      </c>
      <c r="C56" s="65"/>
      <c r="D56" s="65"/>
      <c r="E56" s="65"/>
      <c r="F56" s="65"/>
      <c r="G56" s="65"/>
      <c r="H56" s="65"/>
      <c r="I56" s="71">
        <f>SUM(I55)</f>
        <v>10500</v>
      </c>
      <c r="J56" s="67">
        <v>1</v>
      </c>
    </row>
    <row r="57" spans="2:10" ht="129.75" customHeight="1">
      <c r="B57" s="60" t="s">
        <v>12</v>
      </c>
      <c r="C57" s="60" t="s">
        <v>81</v>
      </c>
      <c r="D57" s="61">
        <v>45986</v>
      </c>
      <c r="E57" s="68">
        <v>6328288</v>
      </c>
      <c r="F57" s="60" t="s">
        <v>160</v>
      </c>
      <c r="G57" s="69" t="s">
        <v>161</v>
      </c>
      <c r="H57" s="62" t="s">
        <v>162</v>
      </c>
      <c r="I57" s="70">
        <v>6365</v>
      </c>
      <c r="J57" s="64">
        <v>1</v>
      </c>
    </row>
    <row r="58" spans="2:10" ht="31.5" customHeight="1">
      <c r="B58" s="65" t="s">
        <v>85</v>
      </c>
      <c r="C58" s="65"/>
      <c r="D58" s="65"/>
      <c r="E58" s="65"/>
      <c r="F58" s="65"/>
      <c r="G58" s="65"/>
      <c r="H58" s="65"/>
      <c r="I58" s="71">
        <f>SUM(I57:I57)</f>
        <v>6365</v>
      </c>
      <c r="J58" s="67">
        <v>1</v>
      </c>
    </row>
    <row r="59" spans="2:10" ht="87.75" customHeight="1">
      <c r="B59" s="60" t="s">
        <v>12</v>
      </c>
      <c r="C59" s="60" t="s">
        <v>81</v>
      </c>
      <c r="D59" s="61">
        <v>45968</v>
      </c>
      <c r="E59" s="68">
        <v>114429316</v>
      </c>
      <c r="F59" s="69" t="s">
        <v>163</v>
      </c>
      <c r="G59" s="69" t="s">
        <v>164</v>
      </c>
      <c r="H59" s="62" t="s">
        <v>165</v>
      </c>
      <c r="I59" s="70">
        <v>7988</v>
      </c>
      <c r="J59" s="64">
        <v>1</v>
      </c>
    </row>
    <row r="60" spans="2:10" ht="114">
      <c r="B60" s="60" t="s">
        <v>12</v>
      </c>
      <c r="C60" s="60" t="s">
        <v>81</v>
      </c>
      <c r="D60" s="61">
        <v>45981</v>
      </c>
      <c r="E60" s="68">
        <v>114429316</v>
      </c>
      <c r="F60" s="69" t="s">
        <v>163</v>
      </c>
      <c r="G60" s="69" t="s">
        <v>166</v>
      </c>
      <c r="H60" s="62" t="s">
        <v>167</v>
      </c>
      <c r="I60" s="70">
        <v>24750</v>
      </c>
      <c r="J60" s="64">
        <v>1</v>
      </c>
    </row>
    <row r="61" spans="2:10" ht="71.25">
      <c r="B61" s="60" t="s">
        <v>12</v>
      </c>
      <c r="C61" s="60" t="s">
        <v>81</v>
      </c>
      <c r="D61" s="61">
        <v>45986</v>
      </c>
      <c r="E61" s="68">
        <v>114429316</v>
      </c>
      <c r="F61" s="69" t="s">
        <v>163</v>
      </c>
      <c r="G61" s="69" t="s">
        <v>168</v>
      </c>
      <c r="H61" s="62" t="s">
        <v>169</v>
      </c>
      <c r="I61" s="70">
        <v>12720</v>
      </c>
      <c r="J61" s="64">
        <v>1</v>
      </c>
    </row>
    <row r="62" spans="2:10" ht="36" customHeight="1">
      <c r="B62" s="65" t="s">
        <v>85</v>
      </c>
      <c r="C62" s="65"/>
      <c r="D62" s="65"/>
      <c r="E62" s="65"/>
      <c r="F62" s="65"/>
      <c r="G62" s="65"/>
      <c r="H62" s="65"/>
      <c r="I62" s="71">
        <f>SUM(I59:I61)</f>
        <v>45458</v>
      </c>
      <c r="J62" s="67">
        <v>3</v>
      </c>
    </row>
    <row r="63" spans="2:10" ht="149.25" customHeight="1">
      <c r="B63" s="60" t="s">
        <v>12</v>
      </c>
      <c r="C63" s="60" t="s">
        <v>81</v>
      </c>
      <c r="D63" s="61">
        <v>45987</v>
      </c>
      <c r="E63" s="68">
        <v>35414537</v>
      </c>
      <c r="F63" s="60" t="s">
        <v>170</v>
      </c>
      <c r="G63" s="69" t="s">
        <v>171</v>
      </c>
      <c r="H63" s="62" t="s">
        <v>172</v>
      </c>
      <c r="I63" s="70">
        <v>24862</v>
      </c>
      <c r="J63" s="64">
        <v>1</v>
      </c>
    </row>
    <row r="64" spans="2:10" ht="42" customHeight="1">
      <c r="B64" s="65" t="s">
        <v>85</v>
      </c>
      <c r="C64" s="65"/>
      <c r="D64" s="65"/>
      <c r="E64" s="65"/>
      <c r="F64" s="65"/>
      <c r="G64" s="65"/>
      <c r="H64" s="65"/>
      <c r="I64" s="71">
        <f>SUM(I63:I63)</f>
        <v>24862</v>
      </c>
      <c r="J64" s="67">
        <f>SUM(J63:J63)</f>
        <v>1</v>
      </c>
    </row>
    <row r="65" spans="2:10" ht="165.75" customHeight="1">
      <c r="B65" s="60" t="s">
        <v>12</v>
      </c>
      <c r="C65" s="60" t="s">
        <v>81</v>
      </c>
      <c r="D65" s="61">
        <v>45979</v>
      </c>
      <c r="E65" s="68">
        <v>25917579</v>
      </c>
      <c r="F65" s="60" t="s">
        <v>27</v>
      </c>
      <c r="G65" s="69" t="s">
        <v>173</v>
      </c>
      <c r="H65" s="62" t="s">
        <v>174</v>
      </c>
      <c r="I65" s="70">
        <v>1335</v>
      </c>
      <c r="J65" s="64">
        <v>1</v>
      </c>
    </row>
    <row r="66" spans="2:10" ht="39.75" customHeight="1">
      <c r="B66" s="65" t="s">
        <v>85</v>
      </c>
      <c r="C66" s="65"/>
      <c r="D66" s="65"/>
      <c r="E66" s="65"/>
      <c r="F66" s="65"/>
      <c r="G66" s="65"/>
      <c r="H66" s="65"/>
      <c r="I66" s="71">
        <f>SUM(I65:I65)</f>
        <v>1335</v>
      </c>
      <c r="J66" s="67">
        <v>1</v>
      </c>
    </row>
    <row r="67" spans="2:10" ht="77.25" customHeight="1">
      <c r="B67" s="60" t="s">
        <v>12</v>
      </c>
      <c r="C67" s="60" t="s">
        <v>81</v>
      </c>
      <c r="D67" s="78">
        <v>45986</v>
      </c>
      <c r="E67" s="68">
        <v>32375913</v>
      </c>
      <c r="F67" s="78" t="s">
        <v>175</v>
      </c>
      <c r="G67" s="78" t="s">
        <v>176</v>
      </c>
      <c r="H67" s="62" t="s">
        <v>177</v>
      </c>
      <c r="I67" s="79">
        <v>911.92</v>
      </c>
      <c r="J67" s="80">
        <v>1</v>
      </c>
    </row>
    <row r="68" spans="2:10" ht="39.75" customHeight="1">
      <c r="B68" s="65" t="s">
        <v>85</v>
      </c>
      <c r="C68" s="65"/>
      <c r="D68" s="65"/>
      <c r="E68" s="65"/>
      <c r="F68" s="65"/>
      <c r="G68" s="65"/>
      <c r="H68" s="65"/>
      <c r="I68" s="71">
        <f>SUM(I67)</f>
        <v>911.92</v>
      </c>
      <c r="J68" s="67">
        <v>1</v>
      </c>
    </row>
    <row r="69" spans="2:10" ht="66" customHeight="1">
      <c r="B69" s="60" t="s">
        <v>12</v>
      </c>
      <c r="C69" s="60" t="s">
        <v>81</v>
      </c>
      <c r="D69" s="78">
        <v>45974</v>
      </c>
      <c r="E69" s="68">
        <v>49587048</v>
      </c>
      <c r="F69" s="81" t="s">
        <v>178</v>
      </c>
      <c r="G69" s="78" t="s">
        <v>179</v>
      </c>
      <c r="H69" s="62" t="s">
        <v>180</v>
      </c>
      <c r="I69" s="79">
        <v>688</v>
      </c>
      <c r="J69" s="80">
        <v>1</v>
      </c>
    </row>
    <row r="70" spans="2:10" ht="39.75" customHeight="1">
      <c r="B70" s="65" t="s">
        <v>85</v>
      </c>
      <c r="C70" s="65"/>
      <c r="D70" s="65"/>
      <c r="E70" s="65"/>
      <c r="F70" s="65"/>
      <c r="G70" s="65"/>
      <c r="H70" s="65"/>
      <c r="I70" s="71">
        <f>SUM(I69)</f>
        <v>688</v>
      </c>
      <c r="J70" s="67">
        <v>1</v>
      </c>
    </row>
    <row r="71" spans="2:10" ht="159.75" customHeight="1">
      <c r="B71" s="60" t="s">
        <v>12</v>
      </c>
      <c r="C71" s="60" t="s">
        <v>81</v>
      </c>
      <c r="D71" s="78">
        <v>45986</v>
      </c>
      <c r="E71" s="68">
        <v>67718833</v>
      </c>
      <c r="F71" s="78" t="s">
        <v>181</v>
      </c>
      <c r="G71" s="78" t="s">
        <v>182</v>
      </c>
      <c r="H71" s="62" t="s">
        <v>183</v>
      </c>
      <c r="I71" s="79">
        <v>5451</v>
      </c>
      <c r="J71" s="80">
        <v>1</v>
      </c>
    </row>
    <row r="72" spans="2:10" ht="37.5" customHeight="1">
      <c r="B72" s="65" t="s">
        <v>85</v>
      </c>
      <c r="C72" s="65"/>
      <c r="D72" s="65"/>
      <c r="E72" s="65"/>
      <c r="F72" s="65"/>
      <c r="G72" s="65"/>
      <c r="H72" s="65"/>
      <c r="I72" s="71">
        <f>SUM(I71)</f>
        <v>5451</v>
      </c>
      <c r="J72" s="67">
        <v>1</v>
      </c>
    </row>
    <row r="73" spans="2:10" ht="98.25" customHeight="1">
      <c r="B73" s="60" t="s">
        <v>12</v>
      </c>
      <c r="C73" s="60" t="s">
        <v>81</v>
      </c>
      <c r="D73" s="78">
        <v>45986</v>
      </c>
      <c r="E73" s="68">
        <v>104073462</v>
      </c>
      <c r="F73" s="78" t="s">
        <v>184</v>
      </c>
      <c r="G73" s="78" t="s">
        <v>185</v>
      </c>
      <c r="H73" s="62" t="s">
        <v>186</v>
      </c>
      <c r="I73" s="79">
        <v>1225</v>
      </c>
      <c r="J73" s="80">
        <v>1</v>
      </c>
    </row>
    <row r="74" spans="2:10" ht="35.25" customHeight="1">
      <c r="B74" s="65" t="s">
        <v>85</v>
      </c>
      <c r="C74" s="65"/>
      <c r="D74" s="65"/>
      <c r="E74" s="65"/>
      <c r="F74" s="65"/>
      <c r="G74" s="65"/>
      <c r="H74" s="65"/>
      <c r="I74" s="71">
        <f>SUM(I73)</f>
        <v>1225</v>
      </c>
      <c r="J74" s="67">
        <v>1</v>
      </c>
    </row>
    <row r="75" spans="2:10" ht="107.25" customHeight="1">
      <c r="B75" s="60" t="s">
        <v>12</v>
      </c>
      <c r="C75" s="60" t="s">
        <v>81</v>
      </c>
      <c r="D75" s="78">
        <v>45978</v>
      </c>
      <c r="E75" s="68">
        <v>70512191</v>
      </c>
      <c r="F75" s="78" t="s">
        <v>187</v>
      </c>
      <c r="G75" s="78" t="s">
        <v>188</v>
      </c>
      <c r="H75" s="62" t="s">
        <v>189</v>
      </c>
      <c r="I75" s="79">
        <v>750</v>
      </c>
      <c r="J75" s="80">
        <v>1</v>
      </c>
    </row>
    <row r="76" spans="2:10" ht="35.25" customHeight="1">
      <c r="B76" s="65" t="s">
        <v>85</v>
      </c>
      <c r="C76" s="65"/>
      <c r="D76" s="65"/>
      <c r="E76" s="65"/>
      <c r="F76" s="65"/>
      <c r="G76" s="65"/>
      <c r="H76" s="65"/>
      <c r="I76" s="71">
        <f>SUM(I75:I75)</f>
        <v>750</v>
      </c>
      <c r="J76" s="67">
        <v>1</v>
      </c>
    </row>
    <row r="77" spans="2:10" ht="99.75" customHeight="1">
      <c r="B77" s="60" t="s">
        <v>12</v>
      </c>
      <c r="C77" s="60" t="s">
        <v>81</v>
      </c>
      <c r="D77" s="78">
        <v>45987</v>
      </c>
      <c r="E77" s="68">
        <v>60024607</v>
      </c>
      <c r="F77" s="78" t="s">
        <v>190</v>
      </c>
      <c r="G77" s="78" t="s">
        <v>191</v>
      </c>
      <c r="H77" s="62" t="s">
        <v>192</v>
      </c>
      <c r="I77" s="79">
        <v>465</v>
      </c>
      <c r="J77" s="80">
        <v>1</v>
      </c>
    </row>
    <row r="78" spans="2:10" ht="38.25" customHeight="1">
      <c r="B78" s="65" t="s">
        <v>85</v>
      </c>
      <c r="C78" s="65"/>
      <c r="D78" s="65"/>
      <c r="E78" s="65"/>
      <c r="F78" s="65"/>
      <c r="G78" s="65"/>
      <c r="H78" s="65"/>
      <c r="I78" s="71">
        <f>SUM(I77:I77)</f>
        <v>465</v>
      </c>
      <c r="J78" s="67">
        <v>1</v>
      </c>
    </row>
    <row r="79" spans="2:10" ht="104.25" customHeight="1">
      <c r="B79" s="60" t="s">
        <v>12</v>
      </c>
      <c r="C79" s="60" t="s">
        <v>81</v>
      </c>
      <c r="D79" s="78">
        <v>45987</v>
      </c>
      <c r="E79" s="68">
        <v>74859005</v>
      </c>
      <c r="F79" s="81" t="s">
        <v>193</v>
      </c>
      <c r="G79" s="78" t="s">
        <v>194</v>
      </c>
      <c r="H79" s="62" t="s">
        <v>195</v>
      </c>
      <c r="I79" s="79">
        <v>205</v>
      </c>
      <c r="J79" s="80">
        <v>1</v>
      </c>
    </row>
    <row r="80" spans="2:10" ht="33" customHeight="1">
      <c r="B80" s="65" t="s">
        <v>85</v>
      </c>
      <c r="C80" s="65"/>
      <c r="D80" s="65"/>
      <c r="E80" s="65"/>
      <c r="F80" s="65"/>
      <c r="G80" s="65"/>
      <c r="H80" s="65"/>
      <c r="I80" s="71">
        <f>SUM(I79)</f>
        <v>205</v>
      </c>
      <c r="J80" s="67">
        <v>1</v>
      </c>
    </row>
    <row r="81" spans="2:10" ht="85.5" customHeight="1">
      <c r="B81" s="60" t="s">
        <v>12</v>
      </c>
      <c r="C81" s="60" t="s">
        <v>81</v>
      </c>
      <c r="D81" s="78">
        <v>45971</v>
      </c>
      <c r="E81" s="68">
        <v>48327581</v>
      </c>
      <c r="F81" s="78" t="s">
        <v>196</v>
      </c>
      <c r="G81" s="78" t="s">
        <v>197</v>
      </c>
      <c r="H81" s="62" t="s">
        <v>198</v>
      </c>
      <c r="I81" s="79">
        <v>7375</v>
      </c>
      <c r="J81" s="80">
        <v>1</v>
      </c>
    </row>
    <row r="82" spans="2:10" ht="85.5" customHeight="1">
      <c r="B82" s="60" t="s">
        <v>12</v>
      </c>
      <c r="C82" s="60" t="s">
        <v>81</v>
      </c>
      <c r="D82" s="78">
        <v>45972</v>
      </c>
      <c r="E82" s="68">
        <v>48327581</v>
      </c>
      <c r="F82" s="78" t="s">
        <v>196</v>
      </c>
      <c r="G82" s="78" t="s">
        <v>199</v>
      </c>
      <c r="H82" s="62" t="s">
        <v>200</v>
      </c>
      <c r="I82" s="79">
        <v>650</v>
      </c>
      <c r="J82" s="80">
        <v>1</v>
      </c>
    </row>
    <row r="83" spans="2:10" ht="85.5" customHeight="1">
      <c r="B83" s="60" t="s">
        <v>12</v>
      </c>
      <c r="C83" s="60" t="s">
        <v>81</v>
      </c>
      <c r="D83" s="78">
        <v>45972</v>
      </c>
      <c r="E83" s="68">
        <v>48327581</v>
      </c>
      <c r="F83" s="78" t="s">
        <v>196</v>
      </c>
      <c r="G83" s="78" t="s">
        <v>201</v>
      </c>
      <c r="H83" s="62" t="s">
        <v>202</v>
      </c>
      <c r="I83" s="79">
        <v>3850</v>
      </c>
      <c r="J83" s="80">
        <v>1</v>
      </c>
    </row>
    <row r="84" spans="2:10" ht="35.25" customHeight="1">
      <c r="B84" s="65" t="s">
        <v>85</v>
      </c>
      <c r="C84" s="65"/>
      <c r="D84" s="65"/>
      <c r="E84" s="65"/>
      <c r="F84" s="65"/>
      <c r="G84" s="65"/>
      <c r="H84" s="65"/>
      <c r="I84" s="71">
        <f>SUM(I81:I83)</f>
        <v>11875</v>
      </c>
      <c r="J84" s="67">
        <v>3</v>
      </c>
    </row>
    <row r="85" spans="2:10" ht="63.75" customHeight="1">
      <c r="B85" s="60" t="s">
        <v>12</v>
      </c>
      <c r="C85" s="60" t="s">
        <v>81</v>
      </c>
      <c r="D85" s="78">
        <v>45967</v>
      </c>
      <c r="E85" s="68">
        <v>110894162</v>
      </c>
      <c r="F85" s="78" t="s">
        <v>203</v>
      </c>
      <c r="G85" s="78" t="s">
        <v>204</v>
      </c>
      <c r="H85" s="62" t="s">
        <v>205</v>
      </c>
      <c r="I85" s="79">
        <v>6575</v>
      </c>
      <c r="J85" s="80">
        <v>1</v>
      </c>
    </row>
    <row r="86" spans="2:10" ht="63.75" customHeight="1">
      <c r="B86" s="60" t="s">
        <v>12</v>
      </c>
      <c r="C86" s="60" t="s">
        <v>81</v>
      </c>
      <c r="D86" s="78">
        <v>45968</v>
      </c>
      <c r="E86" s="68">
        <v>110894162</v>
      </c>
      <c r="F86" s="78" t="s">
        <v>203</v>
      </c>
      <c r="G86" s="78" t="s">
        <v>206</v>
      </c>
      <c r="H86" s="62" t="s">
        <v>207</v>
      </c>
      <c r="I86" s="79">
        <v>24985</v>
      </c>
      <c r="J86" s="80">
        <v>1</v>
      </c>
    </row>
    <row r="87" spans="2:10" ht="63.75" customHeight="1">
      <c r="B87" s="60" t="s">
        <v>12</v>
      </c>
      <c r="C87" s="60" t="s">
        <v>81</v>
      </c>
      <c r="D87" s="78">
        <v>45968</v>
      </c>
      <c r="E87" s="68">
        <v>110894162</v>
      </c>
      <c r="F87" s="78" t="s">
        <v>203</v>
      </c>
      <c r="G87" s="78" t="s">
        <v>208</v>
      </c>
      <c r="H87" s="62" t="s">
        <v>209</v>
      </c>
      <c r="I87" s="79">
        <v>3230</v>
      </c>
      <c r="J87" s="80">
        <v>1</v>
      </c>
    </row>
    <row r="88" spans="2:10" ht="73.5" customHeight="1">
      <c r="B88" s="60" t="s">
        <v>12</v>
      </c>
      <c r="C88" s="60" t="s">
        <v>81</v>
      </c>
      <c r="D88" s="78">
        <v>45974</v>
      </c>
      <c r="E88" s="68">
        <v>110894162</v>
      </c>
      <c r="F88" s="78" t="s">
        <v>203</v>
      </c>
      <c r="G88" s="78" t="s">
        <v>210</v>
      </c>
      <c r="H88" s="62" t="s">
        <v>211</v>
      </c>
      <c r="I88" s="82">
        <v>850</v>
      </c>
      <c r="J88" s="80">
        <v>1</v>
      </c>
    </row>
    <row r="89" spans="2:10" ht="125.25" customHeight="1">
      <c r="B89" s="60" t="s">
        <v>12</v>
      </c>
      <c r="C89" s="60" t="s">
        <v>81</v>
      </c>
      <c r="D89" s="78">
        <v>45987</v>
      </c>
      <c r="E89" s="68">
        <v>110894162</v>
      </c>
      <c r="F89" s="78" t="s">
        <v>203</v>
      </c>
      <c r="G89" s="78" t="s">
        <v>212</v>
      </c>
      <c r="H89" s="62" t="s">
        <v>213</v>
      </c>
      <c r="I89" s="79">
        <v>4810</v>
      </c>
      <c r="J89" s="80">
        <v>1</v>
      </c>
    </row>
    <row r="90" spans="2:10" ht="37.5" customHeight="1">
      <c r="B90" s="65" t="s">
        <v>85</v>
      </c>
      <c r="C90" s="65"/>
      <c r="D90" s="65"/>
      <c r="E90" s="65"/>
      <c r="F90" s="65"/>
      <c r="G90" s="65"/>
      <c r="H90" s="65"/>
      <c r="I90" s="71">
        <f>SUM(I85:I89)</f>
        <v>40450</v>
      </c>
      <c r="J90" s="67">
        <f>SUM(J85:J89)</f>
        <v>5</v>
      </c>
    </row>
    <row r="91" spans="2:10" ht="128.25">
      <c r="B91" s="83" t="s">
        <v>12</v>
      </c>
      <c r="C91" s="83" t="s">
        <v>81</v>
      </c>
      <c r="D91" s="78">
        <v>45972</v>
      </c>
      <c r="E91" s="68">
        <v>78070171</v>
      </c>
      <c r="F91" s="81" t="s">
        <v>214</v>
      </c>
      <c r="G91" s="78" t="s">
        <v>215</v>
      </c>
      <c r="H91" s="62" t="s">
        <v>216</v>
      </c>
      <c r="I91" s="79">
        <v>1335</v>
      </c>
      <c r="J91" s="80">
        <v>1</v>
      </c>
    </row>
    <row r="92" spans="2:10" ht="77.25" customHeight="1">
      <c r="B92" s="83" t="s">
        <v>12</v>
      </c>
      <c r="C92" s="83" t="s">
        <v>81</v>
      </c>
      <c r="D92" s="78">
        <v>45972</v>
      </c>
      <c r="E92" s="68">
        <v>78070171</v>
      </c>
      <c r="F92" s="81" t="s">
        <v>214</v>
      </c>
      <c r="G92" s="78" t="s">
        <v>217</v>
      </c>
      <c r="H92" s="62" t="s">
        <v>218</v>
      </c>
      <c r="I92" s="79">
        <v>135</v>
      </c>
      <c r="J92" s="80">
        <v>1</v>
      </c>
    </row>
    <row r="93" spans="2:10" ht="35.25" customHeight="1">
      <c r="B93" s="65" t="s">
        <v>85</v>
      </c>
      <c r="C93" s="65"/>
      <c r="D93" s="65"/>
      <c r="E93" s="65"/>
      <c r="F93" s="65"/>
      <c r="G93" s="65"/>
      <c r="H93" s="65"/>
      <c r="I93" s="71">
        <f>SUM(I91:I92)</f>
        <v>1470</v>
      </c>
      <c r="J93" s="67">
        <v>2</v>
      </c>
    </row>
    <row r="94" spans="2:10" ht="71.25">
      <c r="B94" s="83" t="s">
        <v>12</v>
      </c>
      <c r="C94" s="83" t="s">
        <v>81</v>
      </c>
      <c r="D94" s="78">
        <v>45968</v>
      </c>
      <c r="E94" s="68">
        <v>7683111</v>
      </c>
      <c r="F94" s="78" t="s">
        <v>219</v>
      </c>
      <c r="G94" s="78" t="s">
        <v>220</v>
      </c>
      <c r="H94" s="62" t="s">
        <v>221</v>
      </c>
      <c r="I94" s="79">
        <v>2568.42</v>
      </c>
      <c r="J94" s="80">
        <v>1</v>
      </c>
    </row>
    <row r="95" spans="2:10" ht="42" customHeight="1">
      <c r="B95" s="65" t="s">
        <v>85</v>
      </c>
      <c r="C95" s="65"/>
      <c r="D95" s="65"/>
      <c r="E95" s="65"/>
      <c r="F95" s="65"/>
      <c r="G95" s="65"/>
      <c r="H95" s="65"/>
      <c r="I95" s="71">
        <f>SUM(I94:I94)</f>
        <v>2568.42</v>
      </c>
      <c r="J95" s="67">
        <v>1</v>
      </c>
    </row>
    <row r="96" spans="2:10" ht="87" customHeight="1">
      <c r="B96" s="83" t="s">
        <v>12</v>
      </c>
      <c r="C96" s="83" t="s">
        <v>81</v>
      </c>
      <c r="D96" s="78">
        <v>45988</v>
      </c>
      <c r="E96" s="68">
        <v>24961477</v>
      </c>
      <c r="F96" s="81" t="s">
        <v>222</v>
      </c>
      <c r="G96" s="78" t="s">
        <v>223</v>
      </c>
      <c r="H96" s="84" t="s">
        <v>224</v>
      </c>
      <c r="I96" s="79">
        <v>3240</v>
      </c>
      <c r="J96" s="80">
        <v>1</v>
      </c>
    </row>
    <row r="97" spans="2:10" ht="37.5" customHeight="1">
      <c r="B97" s="65" t="s">
        <v>85</v>
      </c>
      <c r="C97" s="65"/>
      <c r="D97" s="65"/>
      <c r="E97" s="65"/>
      <c r="F97" s="65"/>
      <c r="G97" s="65"/>
      <c r="H97" s="65"/>
      <c r="I97" s="71">
        <f>SUM(I96:I96)</f>
        <v>3240</v>
      </c>
      <c r="J97" s="67">
        <v>1</v>
      </c>
    </row>
    <row r="98" spans="2:10" ht="117" customHeight="1">
      <c r="B98" s="83" t="s">
        <v>12</v>
      </c>
      <c r="C98" s="83" t="s">
        <v>81</v>
      </c>
      <c r="D98" s="78">
        <v>45987</v>
      </c>
      <c r="E98" s="68">
        <v>1176250</v>
      </c>
      <c r="F98" s="81" t="s">
        <v>225</v>
      </c>
      <c r="G98" s="78" t="s">
        <v>226</v>
      </c>
      <c r="H98" s="85" t="s">
        <v>227</v>
      </c>
      <c r="I98" s="79">
        <v>100</v>
      </c>
      <c r="J98" s="80">
        <v>1</v>
      </c>
    </row>
    <row r="99" spans="2:10" ht="43.5" customHeight="1">
      <c r="B99" s="65" t="s">
        <v>85</v>
      </c>
      <c r="C99" s="65"/>
      <c r="D99" s="65"/>
      <c r="E99" s="65"/>
      <c r="F99" s="65"/>
      <c r="G99" s="65"/>
      <c r="H99" s="65"/>
      <c r="I99" s="71">
        <f>SUM(I98)</f>
        <v>100</v>
      </c>
      <c r="J99" s="67">
        <v>1</v>
      </c>
    </row>
    <row r="100" spans="2:10" ht="90.75" customHeight="1">
      <c r="B100" s="83" t="s">
        <v>12</v>
      </c>
      <c r="C100" s="83" t="s">
        <v>81</v>
      </c>
      <c r="D100" s="78">
        <v>45987</v>
      </c>
      <c r="E100" s="68">
        <v>9929290</v>
      </c>
      <c r="F100" s="81" t="s">
        <v>228</v>
      </c>
      <c r="G100" s="78" t="s">
        <v>229</v>
      </c>
      <c r="H100" s="85" t="s">
        <v>230</v>
      </c>
      <c r="I100" s="79">
        <v>2736.5</v>
      </c>
      <c r="J100" s="80">
        <v>1</v>
      </c>
    </row>
    <row r="101" spans="2:10" ht="33" customHeight="1">
      <c r="B101" s="65" t="s">
        <v>85</v>
      </c>
      <c r="C101" s="65"/>
      <c r="D101" s="65"/>
      <c r="E101" s="65"/>
      <c r="F101" s="65"/>
      <c r="G101" s="65"/>
      <c r="H101" s="65"/>
      <c r="I101" s="71">
        <f>SUM(I100)</f>
        <v>2736.5</v>
      </c>
      <c r="J101" s="67">
        <v>1</v>
      </c>
    </row>
    <row r="102" spans="2:10" ht="162" customHeight="1">
      <c r="B102" s="83" t="s">
        <v>12</v>
      </c>
      <c r="C102" s="83" t="s">
        <v>81</v>
      </c>
      <c r="D102" s="78">
        <v>45966</v>
      </c>
      <c r="E102" s="68">
        <v>93902301</v>
      </c>
      <c r="F102" s="81" t="s">
        <v>231</v>
      </c>
      <c r="G102" s="78" t="s">
        <v>232</v>
      </c>
      <c r="H102" s="85" t="s">
        <v>233</v>
      </c>
      <c r="I102" s="79">
        <v>7556.25</v>
      </c>
      <c r="J102" s="80">
        <v>1</v>
      </c>
    </row>
    <row r="103" spans="2:10" ht="162" customHeight="1">
      <c r="B103" s="83" t="s">
        <v>12</v>
      </c>
      <c r="C103" s="83" t="s">
        <v>81</v>
      </c>
      <c r="D103" s="78">
        <v>45981</v>
      </c>
      <c r="E103" s="68">
        <v>93902301</v>
      </c>
      <c r="F103" s="81" t="s">
        <v>231</v>
      </c>
      <c r="G103" s="78" t="s">
        <v>234</v>
      </c>
      <c r="H103" s="85" t="s">
        <v>235</v>
      </c>
      <c r="I103" s="79">
        <v>3947.4</v>
      </c>
      <c r="J103" s="80">
        <v>1</v>
      </c>
    </row>
    <row r="104" spans="2:10" ht="42" customHeight="1">
      <c r="B104" s="65" t="s">
        <v>85</v>
      </c>
      <c r="C104" s="65"/>
      <c r="D104" s="65"/>
      <c r="E104" s="65"/>
      <c r="F104" s="65"/>
      <c r="G104" s="65"/>
      <c r="H104" s="65"/>
      <c r="I104" s="71">
        <f>SUM(I102:I103)</f>
        <v>11503.65</v>
      </c>
      <c r="J104" s="67">
        <v>2</v>
      </c>
    </row>
    <row r="105" spans="2:10" ht="180.75" customHeight="1">
      <c r="B105" s="83" t="s">
        <v>12</v>
      </c>
      <c r="C105" s="83" t="s">
        <v>81</v>
      </c>
      <c r="D105" s="86">
        <v>45982</v>
      </c>
      <c r="E105" s="87" t="s">
        <v>236</v>
      </c>
      <c r="F105" s="83" t="s">
        <v>237</v>
      </c>
      <c r="G105" s="88" t="s">
        <v>238</v>
      </c>
      <c r="H105" s="85" t="s">
        <v>239</v>
      </c>
      <c r="I105" s="79">
        <v>125</v>
      </c>
      <c r="J105" s="80">
        <v>1</v>
      </c>
    </row>
    <row r="106" spans="2:10" ht="52.5" customHeight="1">
      <c r="B106" s="65" t="s">
        <v>85</v>
      </c>
      <c r="C106" s="65"/>
      <c r="D106" s="65"/>
      <c r="E106" s="65"/>
      <c r="F106" s="65"/>
      <c r="G106" s="65"/>
      <c r="H106" s="65"/>
      <c r="I106" s="89">
        <f>SUM(I105:I105)</f>
        <v>125</v>
      </c>
      <c r="J106" s="90" t="s">
        <v>240</v>
      </c>
    </row>
    <row r="107" spans="2:10" ht="180.75" customHeight="1">
      <c r="B107" s="83" t="s">
        <v>12</v>
      </c>
      <c r="C107" s="83" t="s">
        <v>81</v>
      </c>
      <c r="D107" s="86">
        <v>45975</v>
      </c>
      <c r="E107" s="87">
        <v>36359823</v>
      </c>
      <c r="F107" s="83" t="s">
        <v>241</v>
      </c>
      <c r="G107" s="88" t="s">
        <v>242</v>
      </c>
      <c r="H107" s="85" t="s">
        <v>243</v>
      </c>
      <c r="I107" s="79">
        <v>17500</v>
      </c>
      <c r="J107" s="80">
        <v>1</v>
      </c>
    </row>
    <row r="108" spans="2:10" ht="180.75" customHeight="1">
      <c r="B108" s="83" t="s">
        <v>12</v>
      </c>
      <c r="C108" s="83" t="s">
        <v>81</v>
      </c>
      <c r="D108" s="86">
        <v>45978</v>
      </c>
      <c r="E108" s="87">
        <v>36359823</v>
      </c>
      <c r="F108" s="83" t="s">
        <v>241</v>
      </c>
      <c r="G108" s="88" t="s">
        <v>244</v>
      </c>
      <c r="H108" s="85" t="s">
        <v>245</v>
      </c>
      <c r="I108" s="79">
        <v>24600</v>
      </c>
      <c r="J108" s="80">
        <v>1</v>
      </c>
    </row>
    <row r="109" spans="2:10" ht="180.75" customHeight="1">
      <c r="B109" s="83" t="s">
        <v>12</v>
      </c>
      <c r="C109" s="83" t="s">
        <v>81</v>
      </c>
      <c r="D109" s="86">
        <v>45986</v>
      </c>
      <c r="E109" s="87">
        <v>36359823</v>
      </c>
      <c r="F109" s="83" t="s">
        <v>241</v>
      </c>
      <c r="G109" s="88" t="s">
        <v>246</v>
      </c>
      <c r="H109" s="85" t="s">
        <v>247</v>
      </c>
      <c r="I109" s="79">
        <v>10989</v>
      </c>
      <c r="J109" s="80">
        <v>1</v>
      </c>
    </row>
    <row r="110" spans="2:10" ht="54" customHeight="1">
      <c r="B110" s="65" t="s">
        <v>85</v>
      </c>
      <c r="C110" s="65"/>
      <c r="D110" s="65"/>
      <c r="E110" s="65"/>
      <c r="F110" s="65"/>
      <c r="G110" s="65"/>
      <c r="H110" s="65"/>
      <c r="I110" s="89">
        <f>SUM(I107:I109)</f>
        <v>53089</v>
      </c>
      <c r="J110" s="90" t="s">
        <v>248</v>
      </c>
    </row>
    <row r="111" spans="2:10" ht="32.25" customHeight="1">
      <c r="B111" s="91" t="s">
        <v>249</v>
      </c>
      <c r="C111" s="92"/>
      <c r="D111" s="92"/>
      <c r="E111" s="92"/>
      <c r="F111" s="92"/>
      <c r="G111" s="92"/>
      <c r="H111" s="93"/>
      <c r="I111" s="94">
        <f>SUM(I11+I14+I16+I18+I20+I22+I24+I27+I30+I33+I36+I43+I45+I47+I52+I54+I56+I58+I62+I64+I66+I68+I70+I72+I74+I76+I78+I80+I84+I90+I93+I95+I97+I99+I101+I104+I106+I110)</f>
        <v>381450.00000000006</v>
      </c>
      <c r="J111" s="95">
        <f>SUM(J11+J14+J16+J18+J20+J22+J24+J27+J30+J33+J36+J43+J45+J47+J52+J54+J56+J58+J62+J64+J66+J68+J70+J72+J74+J76+J78+J80+J84+J90+J93+J95+J97+J99+J101+J104+J106+J110)</f>
        <v>63</v>
      </c>
    </row>
  </sheetData>
  <autoFilter ref="B9:J111"/>
  <mergeCells count="46">
    <mergeCell ref="B104:H104"/>
    <mergeCell ref="B106:H106"/>
    <mergeCell ref="B110:H110"/>
    <mergeCell ref="B111:H111"/>
    <mergeCell ref="B90:H90"/>
    <mergeCell ref="B93:H93"/>
    <mergeCell ref="B95:H95"/>
    <mergeCell ref="B97:H97"/>
    <mergeCell ref="B99:H99"/>
    <mergeCell ref="B101:H101"/>
    <mergeCell ref="B72:H72"/>
    <mergeCell ref="B74:H74"/>
    <mergeCell ref="B76:H76"/>
    <mergeCell ref="B78:H78"/>
    <mergeCell ref="B80:H80"/>
    <mergeCell ref="B84:H84"/>
    <mergeCell ref="B58:H58"/>
    <mergeCell ref="B62:H62"/>
    <mergeCell ref="B64:H64"/>
    <mergeCell ref="B66:H66"/>
    <mergeCell ref="B68:H68"/>
    <mergeCell ref="B70:H70"/>
    <mergeCell ref="B43:H43"/>
    <mergeCell ref="B45:H45"/>
    <mergeCell ref="B47:H47"/>
    <mergeCell ref="B52:H52"/>
    <mergeCell ref="B54:H54"/>
    <mergeCell ref="B56:H56"/>
    <mergeCell ref="B22:H22"/>
    <mergeCell ref="B24:H24"/>
    <mergeCell ref="B27:H27"/>
    <mergeCell ref="B30:H30"/>
    <mergeCell ref="B33:H33"/>
    <mergeCell ref="B36:H36"/>
    <mergeCell ref="B8:J8"/>
    <mergeCell ref="B11:H11"/>
    <mergeCell ref="B14:H14"/>
    <mergeCell ref="B16:H16"/>
    <mergeCell ref="B18:H18"/>
    <mergeCell ref="B20:H20"/>
    <mergeCell ref="B2:J2"/>
    <mergeCell ref="B3:K3"/>
    <mergeCell ref="B4:J4"/>
    <mergeCell ref="B5:J5"/>
    <mergeCell ref="B6:K6"/>
    <mergeCell ref="B7:K7"/>
  </mergeCells>
  <pageMargins left="0.63" right="0.25" top="0.75" bottom="0.75" header="0.3" footer="0.3"/>
  <pageSetup scale="3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4"/>
  <sheetViews>
    <sheetView showGridLines="0" tabSelected="1" zoomScale="85" zoomScaleNormal="85" workbookViewId="0">
      <selection activeCell="S19" sqref="S19"/>
    </sheetView>
  </sheetViews>
  <sheetFormatPr baseColWidth="10" defaultColWidth="9.140625" defaultRowHeight="15"/>
  <cols>
    <col min="1" max="1" width="12.7109375" customWidth="1"/>
    <col min="2" max="2" width="15.7109375" customWidth="1"/>
    <col min="3" max="3" width="51.42578125" customWidth="1"/>
    <col min="4" max="4" width="25.85546875" customWidth="1"/>
    <col min="5" max="6" width="23" customWidth="1"/>
    <col min="7" max="7" width="35.5703125" customWidth="1"/>
    <col min="8" max="8" width="13.42578125" customWidth="1"/>
    <col min="9" max="9" width="29.85546875" customWidth="1"/>
    <col min="10" max="10" width="10.85546875" style="15" customWidth="1"/>
    <col min="11" max="11" width="12.85546875" customWidth="1"/>
    <col min="12" max="13" width="11.85546875" customWidth="1"/>
    <col min="14" max="14" width="12.28515625" customWidth="1"/>
    <col min="15" max="15" width="16.42578125" customWidth="1"/>
  </cols>
  <sheetData>
    <row r="1" spans="1:27">
      <c r="C1" s="39" t="s">
        <v>12</v>
      </c>
      <c r="D1" s="39"/>
      <c r="E1" s="39"/>
      <c r="F1" s="39"/>
      <c r="G1" s="39"/>
      <c r="H1" s="39"/>
      <c r="I1" s="39"/>
      <c r="J1" s="39"/>
      <c r="K1" s="39"/>
      <c r="L1" s="39"/>
      <c r="M1" s="39"/>
      <c r="N1" s="39"/>
      <c r="O1" s="39"/>
    </row>
    <row r="2" spans="1:27">
      <c r="C2" s="40" t="s">
        <v>18</v>
      </c>
      <c r="D2" s="40"/>
      <c r="E2" s="40"/>
      <c r="F2" s="40"/>
      <c r="G2" s="40"/>
      <c r="H2" s="40"/>
      <c r="I2" s="40"/>
      <c r="J2" s="40"/>
      <c r="K2" s="40"/>
      <c r="L2" s="40"/>
      <c r="M2" s="40"/>
      <c r="N2" s="40"/>
      <c r="O2" s="40"/>
    </row>
    <row r="3" spans="1:27">
      <c r="C3" s="40" t="s">
        <v>19</v>
      </c>
      <c r="D3" s="40"/>
      <c r="E3" s="40"/>
      <c r="F3" s="40"/>
      <c r="G3" s="40"/>
      <c r="H3" s="40"/>
      <c r="I3" s="40"/>
      <c r="J3" s="40"/>
      <c r="K3" s="40"/>
      <c r="L3" s="40"/>
      <c r="M3" s="40"/>
      <c r="N3" s="40"/>
      <c r="O3" s="40"/>
    </row>
    <row r="4" spans="1:27">
      <c r="C4" s="39" t="s">
        <v>20</v>
      </c>
      <c r="D4" s="39"/>
      <c r="E4" s="39"/>
      <c r="F4" s="39"/>
      <c r="G4" s="39"/>
      <c r="H4" s="39"/>
      <c r="I4" s="39"/>
      <c r="J4" s="39"/>
      <c r="K4" s="39"/>
      <c r="L4" s="39"/>
      <c r="M4" s="39"/>
      <c r="N4" s="39"/>
      <c r="O4" s="39"/>
    </row>
    <row r="5" spans="1:27">
      <c r="C5" s="40" t="s">
        <v>28</v>
      </c>
      <c r="D5" s="40"/>
      <c r="E5" s="40"/>
      <c r="F5" s="40"/>
      <c r="G5" s="40"/>
      <c r="H5" s="40"/>
      <c r="I5" s="40"/>
      <c r="J5" s="40"/>
      <c r="K5" s="40"/>
      <c r="L5" s="40"/>
      <c r="M5" s="40"/>
      <c r="N5" s="40"/>
      <c r="O5" s="40"/>
    </row>
    <row r="7" spans="1:27" s="11" customFormat="1" ht="50.25" customHeight="1">
      <c r="A7" s="8" t="s">
        <v>0</v>
      </c>
      <c r="B7" s="9" t="s">
        <v>1</v>
      </c>
      <c r="C7" s="10" t="s">
        <v>2</v>
      </c>
      <c r="D7" s="9" t="s">
        <v>3</v>
      </c>
      <c r="E7" s="10" t="s">
        <v>4</v>
      </c>
      <c r="F7" s="10" t="s">
        <v>24</v>
      </c>
      <c r="G7" s="10" t="s">
        <v>5</v>
      </c>
      <c r="H7" s="10" t="s">
        <v>6</v>
      </c>
      <c r="I7" s="10" t="s">
        <v>7</v>
      </c>
      <c r="J7" s="10" t="s">
        <v>8</v>
      </c>
      <c r="K7" s="9" t="s">
        <v>9</v>
      </c>
      <c r="L7" s="9" t="s">
        <v>10</v>
      </c>
      <c r="M7" s="9" t="s">
        <v>11</v>
      </c>
      <c r="N7" s="7" t="s">
        <v>21</v>
      </c>
      <c r="O7" s="6" t="s">
        <v>22</v>
      </c>
    </row>
    <row r="8" spans="1:27" s="13" customFormat="1" ht="41.25" customHeight="1">
      <c r="A8" s="35" t="s">
        <v>29</v>
      </c>
      <c r="B8" s="17">
        <v>45966</v>
      </c>
      <c r="C8" s="17" t="s">
        <v>12</v>
      </c>
      <c r="D8" s="17" t="s">
        <v>13</v>
      </c>
      <c r="E8" s="18" t="s">
        <v>14</v>
      </c>
      <c r="F8" s="18"/>
      <c r="G8" s="16" t="s">
        <v>33</v>
      </c>
      <c r="H8" s="19">
        <v>904945</v>
      </c>
      <c r="I8" s="20" t="s">
        <v>30</v>
      </c>
      <c r="J8" s="17" t="s">
        <v>15</v>
      </c>
      <c r="K8" s="21">
        <v>384</v>
      </c>
      <c r="L8" s="22">
        <v>1</v>
      </c>
      <c r="M8" s="21">
        <v>384</v>
      </c>
      <c r="N8" s="23">
        <v>0</v>
      </c>
      <c r="O8" s="21">
        <v>0</v>
      </c>
      <c r="P8" s="14"/>
      <c r="Q8" s="14"/>
      <c r="R8" s="14"/>
      <c r="S8" s="14"/>
      <c r="T8" s="14"/>
      <c r="U8" s="14"/>
      <c r="V8" s="14"/>
      <c r="W8" s="14"/>
      <c r="X8" s="14"/>
      <c r="Y8" s="14"/>
      <c r="Z8" s="14"/>
      <c r="AA8" s="14"/>
    </row>
    <row r="9" spans="1:27" s="13" customFormat="1" ht="30">
      <c r="A9" s="29" t="s">
        <v>31</v>
      </c>
      <c r="B9" s="17">
        <v>45972</v>
      </c>
      <c r="C9" s="27" t="s">
        <v>12</v>
      </c>
      <c r="D9" s="27" t="s">
        <v>13</v>
      </c>
      <c r="E9" s="28" t="s">
        <v>14</v>
      </c>
      <c r="F9" s="18"/>
      <c r="G9" s="24" t="s">
        <v>32</v>
      </c>
      <c r="H9" s="19">
        <v>25917579</v>
      </c>
      <c r="I9" s="20" t="s">
        <v>27</v>
      </c>
      <c r="J9" s="29" t="s">
        <v>15</v>
      </c>
      <c r="K9" s="30">
        <v>70</v>
      </c>
      <c r="L9" s="31">
        <v>1</v>
      </c>
      <c r="M9" s="30">
        <v>70</v>
      </c>
      <c r="N9" s="32">
        <v>0</v>
      </c>
      <c r="O9" s="30">
        <v>0</v>
      </c>
      <c r="P9" s="14"/>
      <c r="Q9" s="14"/>
      <c r="R9" s="14"/>
      <c r="S9" s="14"/>
      <c r="T9" s="14"/>
      <c r="U9" s="14"/>
      <c r="V9" s="14"/>
      <c r="W9" s="14"/>
      <c r="X9" s="14"/>
      <c r="Y9" s="14"/>
      <c r="Z9" s="14"/>
      <c r="AA9" s="14"/>
    </row>
    <row r="10" spans="1:27" s="13" customFormat="1" ht="51">
      <c r="A10" s="35" t="s">
        <v>34</v>
      </c>
      <c r="B10" s="17">
        <v>45972</v>
      </c>
      <c r="C10" s="17" t="s">
        <v>12</v>
      </c>
      <c r="D10" s="17" t="s">
        <v>13</v>
      </c>
      <c r="E10" s="28" t="s">
        <v>14</v>
      </c>
      <c r="F10" s="20"/>
      <c r="G10" s="16" t="s">
        <v>35</v>
      </c>
      <c r="H10" s="19">
        <v>69723125</v>
      </c>
      <c r="I10" s="20" t="s">
        <v>36</v>
      </c>
      <c r="J10" s="17" t="s">
        <v>15</v>
      </c>
      <c r="K10" s="21">
        <v>140</v>
      </c>
      <c r="L10" s="22">
        <v>1</v>
      </c>
      <c r="M10" s="21">
        <v>140</v>
      </c>
      <c r="N10" s="23">
        <v>0</v>
      </c>
      <c r="O10" s="21">
        <v>0</v>
      </c>
      <c r="P10" s="14"/>
      <c r="Q10" s="14"/>
      <c r="R10" s="14"/>
      <c r="S10" s="14"/>
      <c r="T10" s="14"/>
      <c r="U10" s="14"/>
      <c r="V10" s="14"/>
      <c r="W10" s="14"/>
      <c r="X10" s="14"/>
      <c r="Y10" s="14"/>
      <c r="Z10" s="14"/>
      <c r="AA10" s="14"/>
    </row>
    <row r="11" spans="1:27" s="13" customFormat="1" ht="45">
      <c r="A11" s="35" t="s">
        <v>37</v>
      </c>
      <c r="B11" s="26">
        <v>45978</v>
      </c>
      <c r="C11" s="17" t="s">
        <v>12</v>
      </c>
      <c r="D11" s="17" t="s">
        <v>13</v>
      </c>
      <c r="E11" s="33" t="s">
        <v>23</v>
      </c>
      <c r="F11" s="20" t="s">
        <v>25</v>
      </c>
      <c r="G11" s="24" t="s">
        <v>38</v>
      </c>
      <c r="H11" s="25">
        <v>4570537</v>
      </c>
      <c r="I11" s="20" t="s">
        <v>26</v>
      </c>
      <c r="J11" s="17" t="s">
        <v>15</v>
      </c>
      <c r="K11" s="21">
        <v>400</v>
      </c>
      <c r="L11" s="22">
        <v>1</v>
      </c>
      <c r="M11" s="21">
        <v>400</v>
      </c>
      <c r="N11" s="23">
        <v>0</v>
      </c>
      <c r="O11" s="21">
        <v>0</v>
      </c>
      <c r="P11" s="14"/>
      <c r="Q11" s="14"/>
      <c r="R11" s="14"/>
      <c r="S11" s="14"/>
      <c r="T11" s="14"/>
      <c r="U11" s="14"/>
      <c r="V11" s="14"/>
      <c r="W11" s="14"/>
      <c r="X11" s="14"/>
      <c r="Y11" s="14"/>
      <c r="Z11" s="14"/>
      <c r="AA11" s="14"/>
    </row>
    <row r="12" spans="1:27" s="13" customFormat="1" ht="30">
      <c r="A12" s="29" t="s">
        <v>39</v>
      </c>
      <c r="B12" s="26">
        <v>45978</v>
      </c>
      <c r="C12" s="27" t="s">
        <v>12</v>
      </c>
      <c r="D12" s="27" t="s">
        <v>13</v>
      </c>
      <c r="E12" s="34" t="s">
        <v>14</v>
      </c>
      <c r="F12" s="18"/>
      <c r="G12" s="24" t="s">
        <v>40</v>
      </c>
      <c r="H12" s="25">
        <v>38397773</v>
      </c>
      <c r="I12" s="36" t="s">
        <v>41</v>
      </c>
      <c r="J12" s="29" t="s">
        <v>15</v>
      </c>
      <c r="K12" s="30">
        <v>107</v>
      </c>
      <c r="L12" s="31">
        <v>0</v>
      </c>
      <c r="M12" s="30">
        <v>0</v>
      </c>
      <c r="N12" s="32">
        <v>1</v>
      </c>
      <c r="O12" s="30">
        <v>107</v>
      </c>
      <c r="P12" s="14"/>
      <c r="Q12" s="14"/>
      <c r="R12" s="14"/>
      <c r="S12" s="14"/>
      <c r="T12" s="14"/>
      <c r="U12" s="14"/>
      <c r="V12" s="14"/>
      <c r="W12" s="14"/>
      <c r="X12" s="14"/>
      <c r="Y12" s="14"/>
      <c r="Z12" s="14"/>
      <c r="AA12" s="14"/>
    </row>
    <row r="13" spans="1:27" s="13" customFormat="1" ht="30">
      <c r="A13" s="35" t="s">
        <v>42</v>
      </c>
      <c r="B13" s="17">
        <v>45978</v>
      </c>
      <c r="C13" s="17" t="s">
        <v>12</v>
      </c>
      <c r="D13" s="17" t="s">
        <v>13</v>
      </c>
      <c r="E13" s="18" t="s">
        <v>14</v>
      </c>
      <c r="F13" s="18"/>
      <c r="G13" s="16" t="s">
        <v>43</v>
      </c>
      <c r="H13" s="19">
        <v>5382076</v>
      </c>
      <c r="I13" s="20" t="s">
        <v>44</v>
      </c>
      <c r="J13" s="17" t="s">
        <v>15</v>
      </c>
      <c r="K13" s="21">
        <v>490</v>
      </c>
      <c r="L13" s="22">
        <v>1</v>
      </c>
      <c r="M13" s="21">
        <v>490</v>
      </c>
      <c r="N13" s="23">
        <v>0</v>
      </c>
      <c r="O13" s="21">
        <v>0</v>
      </c>
      <c r="P13" s="14"/>
      <c r="Q13" s="14"/>
      <c r="R13" s="14"/>
      <c r="S13" s="14"/>
      <c r="T13" s="14"/>
      <c r="U13" s="14"/>
      <c r="V13" s="14"/>
      <c r="W13" s="14"/>
      <c r="X13" s="14"/>
      <c r="Y13" s="14"/>
      <c r="Z13" s="14"/>
      <c r="AA13" s="14"/>
    </row>
    <row r="14" spans="1:27" s="13" customFormat="1" ht="30">
      <c r="A14" s="29" t="s">
        <v>45</v>
      </c>
      <c r="B14" s="17">
        <v>45980</v>
      </c>
      <c r="C14" s="27" t="s">
        <v>12</v>
      </c>
      <c r="D14" s="27" t="s">
        <v>13</v>
      </c>
      <c r="E14" s="28" t="s">
        <v>14</v>
      </c>
      <c r="F14" s="18"/>
      <c r="G14" s="24" t="s">
        <v>46</v>
      </c>
      <c r="H14" s="25">
        <v>116425849</v>
      </c>
      <c r="I14" s="20" t="s">
        <v>47</v>
      </c>
      <c r="J14" s="29" t="s">
        <v>15</v>
      </c>
      <c r="K14" s="30">
        <v>524</v>
      </c>
      <c r="L14" s="31">
        <v>1</v>
      </c>
      <c r="M14" s="30">
        <v>524</v>
      </c>
      <c r="N14" s="32">
        <v>0</v>
      </c>
      <c r="O14" s="30">
        <v>0</v>
      </c>
      <c r="P14" s="14"/>
      <c r="Q14" s="14"/>
      <c r="R14" s="14"/>
      <c r="S14" s="14"/>
      <c r="T14" s="14"/>
      <c r="U14" s="14"/>
      <c r="V14" s="14"/>
      <c r="W14" s="14"/>
      <c r="X14" s="14"/>
      <c r="Y14" s="14"/>
      <c r="Z14" s="14"/>
      <c r="AA14" s="14"/>
    </row>
    <row r="15" spans="1:27" s="1" customFormat="1" ht="30">
      <c r="A15" s="35" t="s">
        <v>48</v>
      </c>
      <c r="B15" s="17">
        <v>45986</v>
      </c>
      <c r="C15" s="17" t="s">
        <v>12</v>
      </c>
      <c r="D15" s="17" t="s">
        <v>13</v>
      </c>
      <c r="E15" s="18" t="s">
        <v>14</v>
      </c>
      <c r="F15" s="18"/>
      <c r="G15" s="16" t="s">
        <v>40</v>
      </c>
      <c r="H15" s="19">
        <v>45643695</v>
      </c>
      <c r="I15" s="20" t="s">
        <v>49</v>
      </c>
      <c r="J15" s="17" t="s">
        <v>15</v>
      </c>
      <c r="K15" s="21">
        <v>60</v>
      </c>
      <c r="L15" s="22">
        <v>1</v>
      </c>
      <c r="M15" s="21">
        <v>60</v>
      </c>
      <c r="N15" s="23">
        <v>0</v>
      </c>
      <c r="O15" s="21">
        <v>0</v>
      </c>
    </row>
    <row r="16" spans="1:27" s="1" customFormat="1" ht="38.25">
      <c r="A16" s="29" t="s">
        <v>50</v>
      </c>
      <c r="B16" s="17">
        <v>45987</v>
      </c>
      <c r="C16" s="27" t="s">
        <v>12</v>
      </c>
      <c r="D16" s="27" t="s">
        <v>13</v>
      </c>
      <c r="E16" s="28" t="s">
        <v>14</v>
      </c>
      <c r="F16" s="18"/>
      <c r="G16" s="24" t="s">
        <v>51</v>
      </c>
      <c r="H16" s="19">
        <v>15828557</v>
      </c>
      <c r="I16" s="20" t="s">
        <v>52</v>
      </c>
      <c r="J16" s="29" t="s">
        <v>15</v>
      </c>
      <c r="K16" s="30">
        <v>2278</v>
      </c>
      <c r="L16" s="31">
        <v>1</v>
      </c>
      <c r="M16" s="30">
        <v>2278</v>
      </c>
      <c r="N16" s="32">
        <v>0</v>
      </c>
      <c r="O16" s="30">
        <v>0</v>
      </c>
    </row>
    <row r="17" spans="1:17" s="1" customFormat="1" ht="30">
      <c r="A17" s="35" t="s">
        <v>53</v>
      </c>
      <c r="B17" s="17">
        <v>45987</v>
      </c>
      <c r="C17" s="17" t="s">
        <v>12</v>
      </c>
      <c r="D17" s="17" t="s">
        <v>13</v>
      </c>
      <c r="E17" s="18" t="s">
        <v>14</v>
      </c>
      <c r="F17" s="18"/>
      <c r="G17" s="16" t="s">
        <v>40</v>
      </c>
      <c r="H17" s="19">
        <v>45643695</v>
      </c>
      <c r="I17" s="20" t="s">
        <v>49</v>
      </c>
      <c r="J17" s="17" t="s">
        <v>15</v>
      </c>
      <c r="K17" s="21">
        <v>150</v>
      </c>
      <c r="L17" s="22">
        <v>1</v>
      </c>
      <c r="M17" s="21">
        <v>150</v>
      </c>
      <c r="N17" s="23">
        <v>0</v>
      </c>
      <c r="O17" s="21">
        <v>0</v>
      </c>
    </row>
    <row r="18" spans="1:17" s="1" customFormat="1" ht="30">
      <c r="A18" s="35" t="s">
        <v>54</v>
      </c>
      <c r="B18" s="17">
        <v>45988</v>
      </c>
      <c r="C18" s="17" t="s">
        <v>12</v>
      </c>
      <c r="D18" s="17" t="s">
        <v>13</v>
      </c>
      <c r="E18" s="18" t="s">
        <v>14</v>
      </c>
      <c r="F18" s="18"/>
      <c r="G18" s="16" t="s">
        <v>33</v>
      </c>
      <c r="H18" s="19">
        <v>904945</v>
      </c>
      <c r="I18" s="20" t="s">
        <v>30</v>
      </c>
      <c r="J18" s="17" t="s">
        <v>15</v>
      </c>
      <c r="K18" s="21">
        <v>680</v>
      </c>
      <c r="L18" s="22">
        <v>1</v>
      </c>
      <c r="M18" s="21">
        <v>680</v>
      </c>
      <c r="N18" s="23">
        <v>0</v>
      </c>
      <c r="O18" s="21">
        <v>0</v>
      </c>
    </row>
    <row r="19" spans="1:17" s="1" customFormat="1" ht="30">
      <c r="A19" s="35" t="s">
        <v>55</v>
      </c>
      <c r="B19" s="17">
        <v>45988</v>
      </c>
      <c r="C19" s="17" t="s">
        <v>12</v>
      </c>
      <c r="D19" s="17" t="s">
        <v>13</v>
      </c>
      <c r="E19" s="18" t="s">
        <v>14</v>
      </c>
      <c r="F19" s="18"/>
      <c r="G19" s="16" t="s">
        <v>56</v>
      </c>
      <c r="H19" s="19">
        <v>3882314</v>
      </c>
      <c r="I19" s="20" t="s">
        <v>57</v>
      </c>
      <c r="J19" s="17" t="s">
        <v>15</v>
      </c>
      <c r="K19" s="21">
        <v>328</v>
      </c>
      <c r="L19" s="22">
        <v>1</v>
      </c>
      <c r="M19" s="21">
        <v>328</v>
      </c>
      <c r="N19" s="23">
        <v>0</v>
      </c>
      <c r="O19" s="21">
        <v>0</v>
      </c>
    </row>
    <row r="20" spans="1:17" s="1" customFormat="1" ht="30">
      <c r="A20" s="35" t="s">
        <v>58</v>
      </c>
      <c r="B20" s="17">
        <v>45989</v>
      </c>
      <c r="C20" s="17" t="s">
        <v>12</v>
      </c>
      <c r="D20" s="17" t="s">
        <v>13</v>
      </c>
      <c r="E20" s="18" t="s">
        <v>14</v>
      </c>
      <c r="F20" s="18"/>
      <c r="G20" s="16" t="s">
        <v>59</v>
      </c>
      <c r="H20" s="19">
        <v>81766173</v>
      </c>
      <c r="I20" s="20" t="s">
        <v>60</v>
      </c>
      <c r="J20" s="17" t="s">
        <v>15</v>
      </c>
      <c r="K20" s="21">
        <v>335</v>
      </c>
      <c r="L20" s="22">
        <v>1</v>
      </c>
      <c r="M20" s="21">
        <v>335</v>
      </c>
      <c r="N20" s="23">
        <v>0</v>
      </c>
      <c r="O20" s="21">
        <v>0</v>
      </c>
    </row>
    <row r="21" spans="1:17" s="1" customFormat="1" ht="30">
      <c r="A21" s="35" t="s">
        <v>61</v>
      </c>
      <c r="B21" s="17">
        <v>45989</v>
      </c>
      <c r="C21" s="17" t="s">
        <v>12</v>
      </c>
      <c r="D21" s="17" t="s">
        <v>13</v>
      </c>
      <c r="E21" s="18" t="s">
        <v>14</v>
      </c>
      <c r="F21" s="18"/>
      <c r="G21" s="16" t="s">
        <v>40</v>
      </c>
      <c r="H21" s="19">
        <v>45643695</v>
      </c>
      <c r="I21" s="20" t="s">
        <v>49</v>
      </c>
      <c r="J21" s="17" t="s">
        <v>15</v>
      </c>
      <c r="K21" s="21">
        <v>150</v>
      </c>
      <c r="L21" s="22">
        <v>1</v>
      </c>
      <c r="M21" s="21">
        <v>150</v>
      </c>
      <c r="N21" s="23">
        <v>0</v>
      </c>
      <c r="O21" s="21">
        <v>0</v>
      </c>
    </row>
    <row r="22" spans="1:17" s="1" customFormat="1" ht="30">
      <c r="A22" s="35" t="s">
        <v>62</v>
      </c>
      <c r="B22" s="17">
        <v>45989</v>
      </c>
      <c r="C22" s="17" t="s">
        <v>12</v>
      </c>
      <c r="D22" s="17" t="s">
        <v>13</v>
      </c>
      <c r="E22" s="18" t="s">
        <v>14</v>
      </c>
      <c r="F22" s="18"/>
      <c r="G22" s="16" t="s">
        <v>63</v>
      </c>
      <c r="H22" s="19">
        <v>112511937</v>
      </c>
      <c r="I22" s="20" t="s">
        <v>64</v>
      </c>
      <c r="J22" s="17" t="s">
        <v>15</v>
      </c>
      <c r="K22" s="21">
        <v>220</v>
      </c>
      <c r="L22" s="22">
        <v>1</v>
      </c>
      <c r="M22" s="21">
        <v>220</v>
      </c>
      <c r="N22" s="23">
        <v>0</v>
      </c>
      <c r="O22" s="21">
        <v>0</v>
      </c>
    </row>
    <row r="23" spans="1:17" s="1" customFormat="1" ht="30">
      <c r="A23" s="35" t="s">
        <v>65</v>
      </c>
      <c r="B23" s="17">
        <v>45989</v>
      </c>
      <c r="C23" s="17" t="s">
        <v>12</v>
      </c>
      <c r="D23" s="17" t="s">
        <v>13</v>
      </c>
      <c r="E23" s="18" t="s">
        <v>14</v>
      </c>
      <c r="F23" s="18"/>
      <c r="G23" s="16" t="s">
        <v>66</v>
      </c>
      <c r="H23" s="19">
        <v>5464064</v>
      </c>
      <c r="I23" s="20" t="s">
        <v>67</v>
      </c>
      <c r="J23" s="17" t="s">
        <v>15</v>
      </c>
      <c r="K23" s="21">
        <v>462</v>
      </c>
      <c r="L23" s="22">
        <v>1</v>
      </c>
      <c r="M23" s="21">
        <v>462</v>
      </c>
      <c r="N23" s="23">
        <v>0</v>
      </c>
      <c r="O23" s="21">
        <v>0</v>
      </c>
    </row>
    <row r="24" spans="1:17" s="1" customFormat="1">
      <c r="A24" s="37" t="s">
        <v>16</v>
      </c>
      <c r="B24" s="38"/>
      <c r="C24" s="37" t="s">
        <v>17</v>
      </c>
      <c r="D24" s="37" t="s">
        <v>17</v>
      </c>
      <c r="E24" s="37" t="s">
        <v>17</v>
      </c>
      <c r="F24" s="37"/>
      <c r="G24" s="37" t="s">
        <v>17</v>
      </c>
      <c r="H24" s="37" t="s">
        <v>17</v>
      </c>
      <c r="I24" s="37" t="s">
        <v>17</v>
      </c>
      <c r="J24" s="37" t="s">
        <v>17</v>
      </c>
      <c r="K24" s="2">
        <f>SUM(K8:K23)</f>
        <v>6778</v>
      </c>
      <c r="L24" s="3">
        <f>SUM(L8:L23)</f>
        <v>15</v>
      </c>
      <c r="M24" s="2">
        <f>SUM(M8:M23)</f>
        <v>6671</v>
      </c>
      <c r="N24" s="5">
        <f>SUM(N8:N23)</f>
        <v>1</v>
      </c>
      <c r="O24" s="12">
        <f>SUM(O8:O23)</f>
        <v>107</v>
      </c>
      <c r="Q24" s="4"/>
    </row>
  </sheetData>
  <mergeCells count="6">
    <mergeCell ref="A24:J24"/>
    <mergeCell ref="C1:O1"/>
    <mergeCell ref="C2:O2"/>
    <mergeCell ref="C3:O3"/>
    <mergeCell ref="C4:O4"/>
    <mergeCell ref="C5:O5"/>
  </mergeCells>
  <printOptions horizontalCentered="1"/>
  <pageMargins left="0.51181102362204722" right="0.51181102362204722" top="0.74803149606299213" bottom="0.55118110236220474" header="0.31496062992125984" footer="0.31496062992125984"/>
  <pageSetup scale="49"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DIRECCION ADMINISTRATIVA</vt:lpstr>
      <vt:lpstr>DIRECCION FINANCIERA</vt:lpstr>
      <vt:lpstr>'DIRECCION FINANCIERA'!Área_de_impresión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2025-06-02T16:18:16Z</cp:lastPrinted>
  <dcterms:created xsi:type="dcterms:W3CDTF">2025-04-02T15:39:54Z</dcterms:created>
  <dcterms:modified xsi:type="dcterms:W3CDTF">2025-12-05T21:56:12Z</dcterms:modified>
</cp:coreProperties>
</file>