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lazo\Desktop\DOCUMENTOS UIP 2025\INFORMACIÓN PÚBLICA DE OFICIO\Dirección Administrativa\AGOSTO 2025\Artículo 33 DECRETO 36-2024\"/>
    </mc:Choice>
  </mc:AlternateContent>
  <bookViews>
    <workbookView xWindow="0" yWindow="0" windowWidth="24000" windowHeight="8355" tabRatio="595"/>
  </bookViews>
  <sheets>
    <sheet name="Tabla cruzada" sheetId="1" r:id="rId1"/>
  </sheets>
  <definedNames>
    <definedName name="_xlnm._FilterDatabase" localSheetId="0" hidden="1">'Tabla cruzada'!$B$9:$J$99</definedName>
  </definedNames>
  <calcPr calcId="162913"/>
</workbook>
</file>

<file path=xl/calcChain.xml><?xml version="1.0" encoding="utf-8"?>
<calcChain xmlns="http://schemas.openxmlformats.org/spreadsheetml/2006/main">
  <c r="J99" i="1" l="1"/>
  <c r="I99" i="1"/>
  <c r="I98" i="1"/>
  <c r="I96" i="1"/>
  <c r="I93" i="1"/>
  <c r="I91" i="1"/>
  <c r="I89" i="1"/>
  <c r="I84" i="1"/>
  <c r="I82" i="1"/>
  <c r="I79" i="1"/>
  <c r="I76" i="1"/>
  <c r="I74" i="1"/>
  <c r="I72" i="1"/>
  <c r="I70" i="1"/>
  <c r="I67" i="1"/>
  <c r="I65" i="1"/>
  <c r="I63" i="1"/>
  <c r="I59" i="1"/>
  <c r="I61" i="1"/>
  <c r="J55" i="1"/>
  <c r="I55" i="1"/>
  <c r="J49" i="1"/>
  <c r="I49" i="1"/>
  <c r="I43" i="1"/>
  <c r="I30" i="1"/>
  <c r="J28" i="1"/>
  <c r="I28" i="1"/>
  <c r="J16" i="1"/>
  <c r="I14" i="1"/>
  <c r="J14" i="1"/>
  <c r="I51" i="1" l="1"/>
  <c r="I20" i="1"/>
  <c r="I16" i="1"/>
  <c r="I47" i="1"/>
  <c r="I40" i="1" l="1"/>
  <c r="I36" i="1"/>
  <c r="J36" i="1"/>
  <c r="I24" i="1"/>
  <c r="I22" i="1"/>
  <c r="I18" i="1"/>
  <c r="I11" i="1"/>
  <c r="I34" i="1" l="1"/>
  <c r="I38" i="1" l="1"/>
  <c r="I32" i="1"/>
  <c r="I45" i="1" l="1"/>
  <c r="J11" i="1" l="1"/>
  <c r="J39" i="1" l="1"/>
  <c r="J40" i="1" s="1"/>
  <c r="J33" i="1"/>
</calcChain>
</file>

<file path=xl/sharedStrings.xml><?xml version="1.0" encoding="utf-8"?>
<sst xmlns="http://schemas.openxmlformats.org/spreadsheetml/2006/main" count="313" uniqueCount="158">
  <si>
    <t>Institución compradora</t>
  </si>
  <si>
    <t>Unidad compradora</t>
  </si>
  <si>
    <t>Fecha de publicación</t>
  </si>
  <si>
    <t>NIT</t>
  </si>
  <si>
    <t>Proveedor</t>
  </si>
  <si>
    <t>NPG</t>
  </si>
  <si>
    <t>Descripción del concurso</t>
  </si>
  <si>
    <t>Monto publicado</t>
  </si>
  <si>
    <t>Publicaciones</t>
  </si>
  <si>
    <t>SECRETARÍA DE INTELIGENCIA ESTRATÉGICA DEL ESTADO</t>
  </si>
  <si>
    <t>SECCION DE COMPRAS DA SIE</t>
  </si>
  <si>
    <t>Resultado global</t>
  </si>
  <si>
    <t xml:space="preserve"> LEY DE PRESUPUESTO GENERAL DE INGRESOS Y EGRESOS DEL ESTADO PARA EL EJERCICIO FISCAL DOS MIL VEINTICINCO)</t>
  </si>
  <si>
    <t xml:space="preserve">Información sobre las adquisiciones realizadas en la modalidad de compra de baja cuantía </t>
  </si>
  <si>
    <t xml:space="preserve">Resultado </t>
  </si>
  <si>
    <t>CONTRERAS,GARCÍA,,BELTER,DANILO</t>
  </si>
  <si>
    <t>DISTRIBUIDORA JALAPEÑA, SOCIEDAD ANONIMA</t>
  </si>
  <si>
    <t>ELEVACIONES TECNICAS SOCIEDAD ANONIMA</t>
  </si>
  <si>
    <t>SERVICIOS INNOVADORES DE COMUNICACION Y ENTRETENIMIENTO, SOCIEDAD ANONIMA</t>
  </si>
  <si>
    <t>TELECOMUNICACIONES DE GUATEMALA, SOCIEDAD ANONIMA</t>
  </si>
  <si>
    <t>CARGO EXPRESO, SOCIEDAD ANONIMA</t>
  </si>
  <si>
    <t>CHAVEZ,CRUZ,DE LEÓN,LUCIA,KARINA</t>
  </si>
  <si>
    <t>SOLUCIONES TOTALES EN ELECTRONICA, SOCIEDAD ANONIMA</t>
  </si>
  <si>
    <t>Dirección Administrativa</t>
  </si>
  <si>
    <t>DISTRIBUIDORA Y COMERCIALIZADORA UNIVERSAL, SOCIEDAD ANÓNIMA</t>
  </si>
  <si>
    <t>SERVI-AUTOS SAN JORGE SOCIEDAD ANONIMA</t>
  </si>
  <si>
    <t>TECNICENTRO GRAND PRIX SOCIEDAD ANONIMA</t>
  </si>
  <si>
    <t>(Artículo 33, Decreto 36-2024)</t>
  </si>
  <si>
    <t>Periodo del 01 al 31 de Agosto de 2025</t>
  </si>
  <si>
    <t>ADMINISTRACIÓN DE SERVICIOS DE OUTSOURCING, SOCIEDAD ANÓNIMA</t>
  </si>
  <si>
    <t>E567452573</t>
  </si>
  <si>
    <t>Adquisición de 150 de Envase - 180 Gramos de Aromatizante Estado: Líquido; Tipo: Ambiental, lo solicitado es para abastecimiento de la bodega de Almacén y así poder proveer a la Sección de Servicios Generales los insumos necesarios para el cumplimiento de sus funciones de limpieza.</t>
  </si>
  <si>
    <t>AIRE PRO GUATEMALA, SOCIEDAD ANONIMA</t>
  </si>
  <si>
    <t>E566520141</t>
  </si>
  <si>
    <t>E568003373</t>
  </si>
  <si>
    <t>Un (1) servicio de mantenimiento preventivo para seis (6) deshumidificadores ubicados en el área de Archivo General de Repositorio General de la SIE, utilizados para controlar la humedad que puede existir dentro del área, como parte de la protección del acervo documental de la institución</t>
  </si>
  <si>
    <t>Adquisición de dos (2) unidades de capacitor de 45 microfaradios de 220/240 VAC incluye instalación, serán utilizados para instalarlos en los deshumidificadores , los cuales se encuentran en el Archivo General de la SIE, esta instalación es necesario para el optimo funcionamiento del motor de estos equipo.</t>
  </si>
  <si>
    <t>ALEMAN,,,CARLOS,ALBERTO</t>
  </si>
  <si>
    <t>E568011406</t>
  </si>
  <si>
    <t>Adquisición de 1 unidad de Baranda Alto: 0.75 Metro; Ancho: 12 Metro; Material: Metal, para la instalación de una baranda de seguridad en el área del ingreso vehicular ubicado sobre la 6ta. Avenida A del edificio de la Secretaría de Inteligencia Estratégica del Estado</t>
  </si>
  <si>
    <t>ALMACENES SIMAN SOCIEDAD ANONIMA</t>
  </si>
  <si>
    <t>E568159187</t>
  </si>
  <si>
    <t>Adquisición de un (1) Amueblado de sala  Base: Madera;  Piezas: 1 de tres plazas y 1 de dos plazas; Tapizado: Imitación de cuero;  Tipo: Moderno; será para reemplazar el que se encuentra en mal estado, ubicado en el Subdespacho de Inteligencia, de la Secretaría de Inteligencia Estratégica del Estado.</t>
  </si>
  <si>
    <t>AMERICANA GLOBAL DE SERVICIOS SOCIEDAD ANONIMA</t>
  </si>
  <si>
    <t>E567800350</t>
  </si>
  <si>
    <t>Servicio de limpieza básica de vidrios exteriores, de los ventanales exteriores del edificio de la SIE con el fin de mantener en condiciones óptimas la visibilidad, iluminación natural y presentación institucional del inmueble.</t>
  </si>
  <si>
    <t>E566970104</t>
  </si>
  <si>
    <t>Servicio de correspondencia, fue utilizado para el envío de documentación a los delegados departamentales de Jalapa, Petén y Quetzaltenango, de la Dirección de Recolección de la Información de la Secretaría de Inteligencia Estratégica del Estado, con el fin de apoyar el cumplimiento de sus funciones diarias.</t>
  </si>
  <si>
    <t>E567548368</t>
  </si>
  <si>
    <t>Adquisición de 3 cajas de 12 unidades de crayón grueso bicolor; color: rojo y azul y 15 brocas uso: concreto, que serán utilizados como herramientas auxiliares en los trabajos de instalación y adecuación en los parqueos del edificio de la SIE.</t>
  </si>
  <si>
    <t>COMPAÑIA INTERNACIONAL DE PRODUCTOS Y SERVICIOS SOCIEDAD ANONIMA</t>
  </si>
  <si>
    <t>E568064879</t>
  </si>
  <si>
    <t>E568065301</t>
  </si>
  <si>
    <t>E568162161</t>
  </si>
  <si>
    <t>Adquisición de 6 unidades de tóner número Tn228m y 6 unidades de tóner número Tn228c para garantizar la existencia de stock operativo en el Departamento de Almacén de la SIE.</t>
  </si>
  <si>
    <t>Adquisición de 6 unidades de tóner número Tn228k y 6 unidades de tóner número Tn228y para garantizar la existencia de stock mínimo operativo en el Departamento de Almacén de la SIE.</t>
  </si>
  <si>
    <t>Adquisición de varios tóneres para garantizar la existencia de stock mínimo operativo en el Departamento de Almacén de la Secretaría de Inteligencia Estratégica del Estado.</t>
  </si>
  <si>
    <t>E568000668</t>
  </si>
  <si>
    <t>Adquisición de herramientas manuales, las cuales son esenciales para que el personal de Servicios Generales pueda ejecutar de manera segura y eficiente sus actividades operativas de mantenimiento en el edificio de la Secretaría de Inteligencia Estratégica del Estado.</t>
  </si>
  <si>
    <t>DATAFLEX, SOCIEDAD ANONIMA</t>
  </si>
  <si>
    <t>E568195175</t>
  </si>
  <si>
    <t>DESPROGUA, SOCIEDAD ANONIMA</t>
  </si>
  <si>
    <t>E568120248</t>
  </si>
  <si>
    <t>Adquisición de 11 pares de Botas: Clase: Con punta de acero; Estilo: Media bota; Material: Cuero; Tipo: Industrial; Tipo de suela: Antideslizante, antiestática, resistente a productos químicos y aceites; en varias tallas y 1 par de Botas Clase: Con punta de acero; Estilo: Bota alta; Material: Hule; Talla: 40 ; Tipo de suela: Antideslizante y resistente a la abrasión; será destinado al personal operativo del Departamento de Servicios Generales y Transportes de la Dirección Administrativa para uso exclusivo dentro de las instalaciones de la Secretaría de Inteligencia Estratégica del Estado. Esta adquisición es necesaria para brindar protección adecuada a los pies durante la ejecución de labores que implican exposición a riesgos físicos, como parte del equipo de seguridad personal requerido para el desempeño seguro de sus funciones</t>
  </si>
  <si>
    <t>DIESELDORFF KAFFEE, SOCIEDAD ANONIMA</t>
  </si>
  <si>
    <t>E568219058</t>
  </si>
  <si>
    <t>Adquisición de cincuenta (50) empaques de ciento cincuenta (150) gramos de de café, Clase: Tostado y molido; Sabor Clásico, para atención y reconocimiento en las visitas oficiales del Subsecretario de Inteligencia Estratégica del Estado en Función de Secretario de Inteligencia Estratégica del Estado.</t>
  </si>
  <si>
    <t>DISTRIBUIDORA GENERAL DE MATERIALES ELECTRICOS SOCIEDAD ANONIMA</t>
  </si>
  <si>
    <t>E567869059</t>
  </si>
  <si>
    <t>Adquisición de 35 interruptores sencillos y 50 unidades de tubos led, serán utilizados para la instalación y mejora del sistema de iluminación en los baños del edificio de la Secretaría de Inteligencia Estratégica del Estado.</t>
  </si>
  <si>
    <t>E566875527</t>
  </si>
  <si>
    <t>Adquisición de 600 Botella pet - 300 Mililitro de Agua Clase: Purificada; la solicitud tiene como finalidad asegurar el abastecimiento de la bodega del Almacén, así como atender las necesidades de consumo del personal que presta sus servicios en la Secretaría de Inteligencia Estratégica del Estado.</t>
  </si>
  <si>
    <t>E567973956</t>
  </si>
  <si>
    <t>E568184874</t>
  </si>
  <si>
    <t>Adquisición de 4 rollos -1000 metros de cable thhn en varios colores, 10 unidades de bombillas led, 500 unidades de cinchos de largo 8 pulgadas, 500 unidades de cinchos de largo 14 pulgadas, 3 rollo-100 metros de cable thhn en varios colores y 50 unidades de canaleta, para diversas actividades operativas que requieran condiciones óptimas de iluminación en las instalaciones de la Secretaría de Inteligencia Estratégica del Estado.</t>
  </si>
  <si>
    <t>Adquisición de varios insumos de plomería, para la instalación adecuada del sistema de agua de los sanitarios del edificio de la Secretaría de Inteligencia Estratégica del Estado. Estos insumos son indispensables para realizar conexiones seguras y funcionales entre tuberías, permitiendo el correcto flujo y distribución del agua, conforme a los trabajos que ejecuta el personal operativo de la Sección de Servicios Generales.</t>
  </si>
  <si>
    <t>ELECTRICIDAD COMERCIAL E INDUSTRIAL SOCIEDAD ANONIMA</t>
  </si>
  <si>
    <t>E567879895</t>
  </si>
  <si>
    <t>Adquisición de 500 Metros de cable Calibre: 3x12; Cantidad de cables: 3 ; Tipo: Tsj; y 500 metros de Cable Calibre: 2x12; Cantidad de cables: 2 ; Tipo: Tsj, será utilizado por el personal de la Sección de Servicios Generales en diversas actividades operativas que requieren ordenamiento del cableado y conexiones eléctricas dentro de las instalaciones de la Secretaría de Inteligencia Estratégica del Estado.</t>
  </si>
  <si>
    <t>E567892050</t>
  </si>
  <si>
    <t>Servicio de mantenimiento para 2 elevadores, realización del mantenimiento preventivo de los elevadores marca DOVER EF0564 y EF0565, ubicados en el edificio de la Secretaría de Inteligencia Estratégica del Estado, correspondiente al mes de agosto de 2025.</t>
  </si>
  <si>
    <t>EQUIPOS Y SERVICIOS INDUSTRIALES, SOCIEDAD ANONIMA</t>
  </si>
  <si>
    <t>E567506703</t>
  </si>
  <si>
    <t>Adquisición de 10 unidades de Flipón Corriente: 20 Amperio; Interruptores:1; Polos: 1; Uso: Eléctrico, lo solicitado será utilizado en la protección y control del sistema eléctrico que será instalado en los parqueos del edificio de la SIE. Su incorporación es necesaria para garantizar la seguridad operativa, prevenir sobrecargas y asegurar el funcionamiento adecuado del sistema, conforme a las labores ejecutadas por el personal operativo de la Sección de Servicios Generales.</t>
  </si>
  <si>
    <t>FACELA GUATEMALA, SOCIEDAD ANONIMA</t>
  </si>
  <si>
    <t>E567741923</t>
  </si>
  <si>
    <t>Adquisición de 150 resmas de 500 und de Papel Bond Color: Blanco; Gramaje: 75 Gramos; Tamaño: Carta, para contar con existencia en el Departamento de Almacén y así proveer al Despacho Superior, Subsecretarías, Direcciones, Departamentos, Unidades y Secciones de la SIE.</t>
  </si>
  <si>
    <t>GLOBAL TECH, SOCIEDAD ANONIMA</t>
  </si>
  <si>
    <t>E566478668</t>
  </si>
  <si>
    <t>E567583953</t>
  </si>
  <si>
    <t>E567736431</t>
  </si>
  <si>
    <t>adquisición de 150 piezas de Zócalo serán instaladas por el personal de Servicios Generales en los remozamientos que se están llevando a cabo en el cuarto nivel sobre el ala de la 7ma. Avenida. Esto con el fin de modernizar los espacios que son utilizados por los servidores públicos de esta Secretaría.</t>
  </si>
  <si>
    <t>Adquisición de cien (100) unidades de cielo falso de fibra mineral para el reemplazo de las deterioradas en distintas áreas de la Secretaría de Inteligencia Estratégica del Estado.</t>
  </si>
  <si>
    <t>Adquisición de herramientas de apoyo para la realización de trabajos de pintura, señalización y mantenimiento en los parqueos del edificio de la SIE.</t>
  </si>
  <si>
    <t>GÓMEZ,ARMIRA,,IVAN,</t>
  </si>
  <si>
    <t>E568045939</t>
  </si>
  <si>
    <t>E568048571</t>
  </si>
  <si>
    <t>E568057465</t>
  </si>
  <si>
    <t>Servicio de mantenimiento menor que incluye: Cambio de aceite de motor, limpieza de carburador y lubricación de cable de aceleración para la motocicleta: Marca: Suzuki, Línea: GN125H, Color: Plateado cromo y calcomanía multicolor, Modelo: 2011. Propiedad de la SIE.</t>
  </si>
  <si>
    <t>Servicio de Mantenimiento menor que incluye: cambio de aceite de motor, cambio de diafragma y cambio de mando de pidevias para la motocicleta: Marca: Suzuki, Línea: GN125H, Color: Plateado cromo y calcomanía multicolor, modelo: 2011; propiedad de la SIE.</t>
  </si>
  <si>
    <t>Servicio de Mantenimiento menor que incluye: 1 filtro de aceite, 6 litro de aceite de motor 5W30, 1 limpiador de frenos, 1 bombilla de 2 contactos tipo pescado y 1 bombilla H4 para el vehículo tipo: Camioneta; marca: Toyota; línea: 4Runner; color: Negro Mica; modelo: 2018; propiedad de la SIE.</t>
  </si>
  <si>
    <t>GRUPO COMUDISA, SOCIEDAD ANONIMA</t>
  </si>
  <si>
    <t>E567441415</t>
  </si>
  <si>
    <t>Servicio Diagnostico de radiotransmisores, será para siete (7) radiotransmisores, debido a que han presentado fallas de funcionamiento, los cuales son propiedad de la Secretaría de Inteligencia Estratégica del Estado.</t>
  </si>
  <si>
    <t>GRUPO M&amp;R, SOCIEDAD ANONIMA</t>
  </si>
  <si>
    <t>E567375226</t>
  </si>
  <si>
    <t>Adquisición de 4 unidades de Barra conectora de conos Diámetro: 35 Milímetro; Largo ajustable: 1.3 a 2.1 Metro; Material: Plástico pvc; Tipo: Retráctil y 8 unidades de Cono de seguridad Alto: 36 Pulgadas; Base: Cuadrada; Incluye: Cintas reflectivas; Material: Pvc, Las barras conectoras y los conos de seguridad, serán utilizados por el Comité Bipartito de Salud y Seguridad Ocupacional, para eventos de prevención y/o situaciones de emergencia suscitadas en la Secretaría.</t>
  </si>
  <si>
    <t>INDUSTRIA SEÑALETICA SIGO, SOCIEDAD ANONIMA</t>
  </si>
  <si>
    <t>E568176774</t>
  </si>
  <si>
    <t>Adquisición de 12 unidades de porta hoja de pared Alto: 28 centímetros; Ancho: 22 centímetros; Grosor: 2 milímetros; Material: acrílico. Serán utilizados en las campañas de sensibilización sobre ética y probidad en los diferentes niveles de la institución, así como para identificar las distintas bodegas empleadas por el personal del Departamento de Inventarios de la Dirección Financiera, destinadas al resguardo de los bienes propiedad de la SIE.</t>
  </si>
  <si>
    <t>LIBRERIA E IMPRENTA VIVIAN SOCIEDAD ANONIMA</t>
  </si>
  <si>
    <t>E567363252</t>
  </si>
  <si>
    <t>Adquisición de 3 calculadoras de escritorio de 12 dígitos, con el objetivo de garantizar la disponibilidad de suministros de oficina en la bodega del Almacén, y poder atender las solicitudes del personal de las diferentes unidades administrativas de la SIE.</t>
  </si>
  <si>
    <t>LORANCA,DE LEÓN,,YANIRA,NOHEMÍ</t>
  </si>
  <si>
    <t>E567688658</t>
  </si>
  <si>
    <t>E567697630</t>
  </si>
  <si>
    <t>Adquisición de 5 Bolsa - 100 Unidad(es) de Tornillo para tablayeso Diámetro: 6 Milímetro; Largo: 2 Pulgadas; Material: Metal; Punta: Estándar, serán utilizados por el personal de la Sección de Servicios Generales para el cumplimiento y desempeño de las distintas tareas asignadas para llevar a cabo remociones y remodelaciones dentro de la SIE.</t>
  </si>
  <si>
    <t>Adquisición de 22 Chapa: Funcionamiento: Mecánico; Tipo: Bola y 39 unidades de Pasador para puerta; Largo: 2 Pulgadas; Material: Metal; Tipo: Corredizo, los materiales solicitados serán utilizados para la instalación o reemplazo de mecanismos de cierre en las puertas de los baños del edificio de la Secretaría de Inteligencia Estratégica del Estado.</t>
  </si>
  <si>
    <t>MORALES,OLIVA,,DAMARIS,SARAI</t>
  </si>
  <si>
    <t>E566799472</t>
  </si>
  <si>
    <t>Adquisición de 16 Ración de Refacción Tipo: Alimento, para una reunión de intercambio con analistas el día 06 de agosto de 2025 en las instalaciones de la Secretaría de Inteligencia Estratégica del Estado.</t>
  </si>
  <si>
    <t>NOVEX, SOCIEDAD ANONIMA</t>
  </si>
  <si>
    <t>E568161262</t>
  </si>
  <si>
    <t>Adquisición de 1 Buzón Alto: 29.5 Centímetro; Ancho: 21 Centímetro; Material: Acero; Profundidad: 6.2 Centímetro el cual será utilizado para las campañas de sensibilización sobre ética y probidad en los diferentes niveles de la institución, así como para la recepción de denuncias administrativas de irregularidades en materia de ética, probidad y lucha contra la corrupción que coordina la Inspectoría a cargo de los Asuntos de Probidad de la SIE.</t>
  </si>
  <si>
    <t>NUEVOS ALMACENES, SOCIEDAD ANONIMA</t>
  </si>
  <si>
    <t>E567491951</t>
  </si>
  <si>
    <t>Adquisición de 22 unidades de Extractor de olor Capacidad de extracción: 63 metros cúbicos por minuto; Diámetro del conducto: 9.8 Centímetro; Material: Plástico; Rejilla: Removible; Tensión: 110 Voltio,  lo solicitado será empleado para mejorar la ventilación en los baños del edificio de la SIE para asegurar una adecuada circulación del aire, controlar olores y mantener condiciones óptimas de higiene y confort, conforme a las tareas desarrolladas por el personal operativo de la Sección de Servicios Generales.</t>
  </si>
  <si>
    <t>OROZCO,BARRIOS,FUENTES,YESENIA,LISBETH</t>
  </si>
  <si>
    <t>E566631385</t>
  </si>
  <si>
    <t>E567953742</t>
  </si>
  <si>
    <t>Adquisición de 1 unidad de Armario de oficina; Alto: 198 Centímetro; Ancho: 120 Centímetro; Entrepaños: 4; Fondo: 45 Centímetro; Material: Metal; Persiana: Vertical, lo solicitado será utilizado para el resguardo de la documentación propia de la Sección de Transportes, de la Dirección Administrativa de la Secretaría de Inteligencia Estratégica del Estado.</t>
  </si>
  <si>
    <t>Adquisición de 10 unidades de Caja organizadora apilable Alto: 16.4 Centímetro; Ancho: 20.7 Centímetro; Largo: 34.3 Centímetro; Material: Plástico, serán para optimizar el almacenamiento y organización de insumos pertinentes a la Sección de Servicios Generales</t>
  </si>
  <si>
    <t>QUINTOS TRAVEL SOCIEDAD ANONIMA</t>
  </si>
  <si>
    <t>E567820742</t>
  </si>
  <si>
    <t>E567828913</t>
  </si>
  <si>
    <t>Servicio de Transporte de personas Boleto aéreo, se requirió para participar en la cuarta reunión de seguimiento del "Plan Petén, Ruta al Desarrollo I y II" el 19 de agosto de 2025 en departamento de Petén</t>
  </si>
  <si>
    <t>Servicio de Transporte de personas Boleto aéreo, se requirió para participar en una visita técnica del Grupo Nacional de Puertos Fronterizos del 19 al 21 de agosto de 2025 en el departamento de Petén.</t>
  </si>
  <si>
    <t>E566720132</t>
  </si>
  <si>
    <t>Servicio de reparación de vehículo consistente en: Desmontaje y montaje de discos, pastillas de frenos delanteros y de bombas auxiliares de frenos traseros. Que incluye: Cambio de 2 discos de frenos delanteros, 1 juego de pastillas cerámicas de frenos delanteros, 2 bombas auxiliares de frenos traseros, 2 botes liquido limpia frenos y 1 bote líquido de frenos, para el vehículo: Tipo: Pick Up, Línea: BT-50 DBL CAB 4X4 TURBO, Marca: Mazda, Color: Gris Titanium Modelo: 2012, propiedad de la SIE</t>
  </si>
  <si>
    <t>E566807882</t>
  </si>
  <si>
    <t>E566808579</t>
  </si>
  <si>
    <t>E566808781</t>
  </si>
  <si>
    <t>E566809125</t>
  </si>
  <si>
    <t>Servicio de cable para proporcionar señal de cable a la TV que se ubica en el quinto nivel de la SIE, correspondiente al mes de agosto de 2025. Código 14489001</t>
  </si>
  <si>
    <t>Servicio de cable para proporcionar señal de cable a la TV que se ubica en el cuarto nivel de la SIE, correspondiente al mes de agosto de 2025. Código 14488999</t>
  </si>
  <si>
    <t>Servicio de cable para proporcionar señal de cable a la TV que se ubica en el sexto nivel de la SIE, correspondiente al mes de agosto de 2025. Código 11793218</t>
  </si>
  <si>
    <t>Servicio de cable para proporcionar señal de cable a la TV que se ubica en el Despacho Superior de la SIE, correspondiente al mes de agosto de 2025. Código 14488997</t>
  </si>
  <si>
    <t>E567373215</t>
  </si>
  <si>
    <t>Adquisición de 8 unidades de Batería (pila de botón) Material: Litio; Tensión: 3 Voltio; Tipo: Cr 2025, Lo solicitado será utilizado en el control que se utiliza para operar las cortinas que están instaladas en el área del quinto nivel del edificio de la Secretaría de Inteligencia Estratégica del Estado.</t>
  </si>
  <si>
    <t>SUMINISTROS INFORMATICOS, SOCIEDAD ANONIMA</t>
  </si>
  <si>
    <t>E567881369</t>
  </si>
  <si>
    <t>Adquisición de 100 unidades de Caja Alto: 26.5 Centímetro; Ancho: 32 Centímetro; Largo: 40 Centímetro; Material: Cartón, o será destinado al abastecimiento del Departamento de Almacén con el propósito de contar con el inventario necesario para atender oportunamente los requerimientos de las distintas unidades de la Secretaría de Inteligencia Estratégica del Estado</t>
  </si>
  <si>
    <t>E567531945</t>
  </si>
  <si>
    <t>E568056140</t>
  </si>
  <si>
    <t>Servicio de Mantenimiento Menor: Cambio de Aceite de motor y limpieza de frenos. El cual incluye: 1 filtro de aceite, 0.25 lbs. de wipe, 7 litros de aceite 10W30 para motor y 1 limpiador de frenos de 400 gramos para el vehículo tipo: Camioneta; marca: Toyota; línea: Prado; color: Gris Metálico; modelo: 2012; propiedad de la SIE.</t>
  </si>
  <si>
    <t>Servicio de mantenimiento menor que incluye cambio de aceite de motor y limpieza de frenos. El cual incluye: 1 filtro de aceite, 0.25 lbs. de wipe, 7 litros de aceite 10W30 para motor y 1 limpiador de frenos de 400 gramos para el vehículo tipo: Camioneta; marca: Toyota; línea: 4Runner; color: Negro Mica; modelo: 2018; propiedad de la SIE</t>
  </si>
  <si>
    <t>E566719878</t>
  </si>
  <si>
    <t>Servicio para 50 líneas de telefonía móvil, solicitado para el mes de julio de 2025, fue utilizado por los servidores públicos que laboran en la Secretaría de Inteligencia Estratégica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</si>
</sst>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quot;* #,##0.00_-;\-&quot;Q&quot;* #,##0.00_-;_-&quot;Q&quot;* &quot;-&quot;??_-;_-@_-"/>
    <numFmt numFmtId="164" formatCode="#,##0;\-#,##0;#,##0;\@"/>
    <numFmt numFmtId="165" formatCode="_-[$Q-100A]* #,##0.00_-;\-[$Q-100A]* #,##0.00_-;_-[$Q-100A]* &quot;-&quot;??_-;_-@_-"/>
    <numFmt numFmtId="166" formatCode="dd\-mm\-yy;@"/>
  </numFmts>
  <fonts count="7">
    <font>
      <sz val="11"/>
      <color indexed="8"/>
      <name val="Calibri"/>
      <family val="2"/>
      <scheme val="minor"/>
    </font>
    <font>
      <sz val="11"/>
      <color indexed="8"/>
      <name val="Altivo Regular"/>
      <family val="2"/>
    </font>
    <font>
      <b/>
      <sz val="11"/>
      <color theme="1"/>
      <name val="Altivo Regular"/>
      <family val="2"/>
    </font>
    <font>
      <sz val="11"/>
      <color indexed="8"/>
      <name val="Altivo Light"/>
      <family val="2"/>
    </font>
    <font>
      <b/>
      <sz val="11"/>
      <color indexed="8"/>
      <name val="Altivo Regular"/>
      <family val="2"/>
    </font>
    <font>
      <b/>
      <sz val="12"/>
      <color theme="0"/>
      <name val="Altivo Regular"/>
      <family val="2"/>
    </font>
    <font>
      <sz val="11"/>
      <name val="Altivo Light"/>
      <family val="2"/>
    </font>
  </fonts>
  <fills count="5">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0"/>
        <bgColor indexed="64"/>
      </patternFill>
    </fill>
  </fills>
  <borders count="6">
    <border>
      <left/>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0" fillId="0" borderId="0" xfId="0" applyAlignment="1">
      <alignment wrapText="1"/>
    </xf>
    <xf numFmtId="0" fontId="0" fillId="0" borderId="0" xfId="0" applyAlignment="1">
      <alignment horizontal="center"/>
    </xf>
    <xf numFmtId="0" fontId="0" fillId="0" borderId="0" xfId="0"/>
    <xf numFmtId="0" fontId="1" fillId="0" borderId="0" xfId="0" applyFont="1"/>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164" fontId="3" fillId="0" borderId="2" xfId="0" applyNumberFormat="1" applyFont="1" applyBorder="1" applyAlignment="1">
      <alignment horizontal="center" vertical="center"/>
    </xf>
    <xf numFmtId="0" fontId="5" fillId="2" borderId="1" xfId="0" applyFont="1" applyFill="1" applyBorder="1" applyAlignment="1">
      <alignment horizontal="center" vertical="center" wrapText="1"/>
    </xf>
    <xf numFmtId="44" fontId="5" fillId="2" borderId="1" xfId="0" applyNumberFormat="1" applyFont="1" applyFill="1" applyBorder="1" applyAlignment="1">
      <alignment horizontal="center" vertical="center" wrapText="1"/>
    </xf>
    <xf numFmtId="0" fontId="3" fillId="0" borderId="2" xfId="0" applyNumberFormat="1" applyFont="1" applyBorder="1" applyAlignment="1">
      <alignment horizontal="center" vertical="center"/>
    </xf>
    <xf numFmtId="165" fontId="0" fillId="0" borderId="0" xfId="0" applyNumberFormat="1" applyAlignment="1">
      <alignment horizontal="center"/>
    </xf>
    <xf numFmtId="165" fontId="5" fillId="2" borderId="1" xfId="0" applyNumberFormat="1" applyFont="1" applyFill="1" applyBorder="1" applyAlignment="1">
      <alignment horizontal="center" vertical="center" wrapText="1"/>
    </xf>
    <xf numFmtId="165" fontId="3"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xf>
    <xf numFmtId="166" fontId="0" fillId="0" borderId="0" xfId="0" applyNumberFormat="1"/>
    <xf numFmtId="166" fontId="5" fillId="2" borderId="1" xfId="0" applyNumberFormat="1" applyFont="1" applyFill="1" applyBorder="1" applyAlignment="1">
      <alignment horizontal="center" vertical="center" wrapText="1"/>
    </xf>
    <xf numFmtId="166" fontId="3" fillId="0" borderId="2" xfId="0" applyNumberFormat="1" applyFont="1" applyBorder="1" applyAlignment="1">
      <alignment horizontal="center" vertical="center"/>
    </xf>
    <xf numFmtId="166" fontId="3" fillId="0" borderId="2" xfId="0" applyNumberFormat="1" applyFont="1" applyBorder="1" applyAlignment="1">
      <alignment horizontal="center" vertical="center" wrapText="1"/>
    </xf>
    <xf numFmtId="165" fontId="3" fillId="3" borderId="2" xfId="0" applyNumberFormat="1" applyFont="1" applyFill="1" applyBorder="1" applyAlignment="1">
      <alignment horizontal="center" vertical="center" wrapText="1"/>
    </xf>
    <xf numFmtId="164" fontId="3" fillId="3" borderId="2" xfId="0" applyNumberFormat="1" applyFont="1" applyFill="1" applyBorder="1" applyAlignment="1">
      <alignment horizontal="center" vertical="center"/>
    </xf>
    <xf numFmtId="165" fontId="3" fillId="3" borderId="2" xfId="0" applyNumberFormat="1" applyFont="1" applyFill="1" applyBorder="1" applyAlignment="1">
      <alignment horizontal="center" vertical="center"/>
    </xf>
    <xf numFmtId="0" fontId="3" fillId="0" borderId="2" xfId="0" applyFont="1" applyBorder="1" applyAlignment="1">
      <alignment horizontal="center" vertical="center"/>
    </xf>
    <xf numFmtId="0" fontId="0" fillId="0" borderId="0" xfId="0" applyAlignment="1">
      <alignment horizontal="left" wrapText="1"/>
    </xf>
    <xf numFmtId="0" fontId="5" fillId="2" borderId="1" xfId="0" applyFont="1" applyFill="1" applyBorder="1" applyAlignment="1">
      <alignment horizontal="left" vertical="center" wrapText="1"/>
    </xf>
    <xf numFmtId="165" fontId="6" fillId="4"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1" fillId="0" borderId="0" xfId="0" applyFont="1" applyBorder="1" applyAlignment="1">
      <alignment horizontal="center" vertical="center" wrapText="1"/>
    </xf>
    <xf numFmtId="14" fontId="3" fillId="4" borderId="2" xfId="0" applyNumberFormat="1" applyFont="1" applyFill="1" applyBorder="1" applyAlignment="1">
      <alignment horizontal="center" vertical="center"/>
    </xf>
    <xf numFmtId="165" fontId="3" fillId="4" borderId="2"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166" fontId="3" fillId="4" borderId="2" xfId="0" applyNumberFormat="1" applyFont="1" applyFill="1" applyBorder="1" applyAlignment="1">
      <alignment horizontal="center" vertical="center"/>
    </xf>
    <xf numFmtId="0" fontId="3" fillId="4" borderId="2" xfId="0" applyNumberFormat="1"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2" xfId="0" applyFont="1" applyFill="1" applyBorder="1" applyAlignment="1">
      <alignment horizontal="left" vertical="center" wrapText="1"/>
    </xf>
    <xf numFmtId="14" fontId="3" fillId="4" borderId="2" xfId="0" applyNumberFormat="1" applyFont="1" applyFill="1" applyBorder="1" applyAlignment="1">
      <alignment horizontal="center" vertical="center" wrapText="1"/>
    </xf>
    <xf numFmtId="14" fontId="3" fillId="4" borderId="2" xfId="0" applyNumberFormat="1" applyFont="1" applyFill="1" applyBorder="1" applyAlignment="1">
      <alignment horizontal="left" vertical="center" wrapText="1"/>
    </xf>
    <xf numFmtId="14" fontId="3" fillId="3" borderId="2" xfId="0" applyNumberFormat="1" applyFont="1" applyFill="1" applyBorder="1" applyAlignment="1">
      <alignment horizontal="center" vertical="center"/>
    </xf>
    <xf numFmtId="14" fontId="3" fillId="3" borderId="3" xfId="0" applyNumberFormat="1" applyFont="1" applyFill="1" applyBorder="1" applyAlignment="1">
      <alignment horizontal="center" vertical="center"/>
    </xf>
    <xf numFmtId="14" fontId="3" fillId="3" borderId="4" xfId="0" applyNumberFormat="1" applyFont="1" applyFill="1" applyBorder="1" applyAlignment="1">
      <alignment horizontal="center" vertical="center"/>
    </xf>
    <xf numFmtId="14" fontId="3" fillId="3" borderId="5" xfId="0" applyNumberFormat="1" applyFont="1" applyFill="1" applyBorder="1" applyAlignment="1">
      <alignment horizontal="center" vertical="center"/>
    </xf>
    <xf numFmtId="0" fontId="1" fillId="0" borderId="0" xfId="0" applyFont="1" applyAlignment="1">
      <alignment horizontal="center" wrapText="1"/>
    </xf>
    <xf numFmtId="0" fontId="1" fillId="0" borderId="0" xfId="0" applyFont="1" applyBorder="1" applyAlignment="1">
      <alignment horizontal="center" vertical="center" wrapText="1"/>
    </xf>
    <xf numFmtId="0" fontId="2" fillId="0" borderId="0" xfId="0" applyFont="1" applyBorder="1" applyAlignment="1">
      <alignment horizontal="center"/>
    </xf>
    <xf numFmtId="0" fontId="1" fillId="0" borderId="0" xfId="0" applyFont="1" applyBorder="1" applyAlignment="1">
      <alignment horizont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0" borderId="0" xfId="0" applyFont="1" applyAlignment="1">
      <alignment horizontal="center" wrapText="1"/>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1333500</xdr:colOff>
      <xdr:row>1</xdr:row>
      <xdr:rowOff>38100</xdr:rowOff>
    </xdr:from>
    <xdr:to>
      <xdr:col>2</xdr:col>
      <xdr:colOff>242455</xdr:colOff>
      <xdr:row>6</xdr:row>
      <xdr:rowOff>183071</xdr:rowOff>
    </xdr:to>
    <xdr:pic>
      <xdr:nvPicPr>
        <xdr:cNvPr id="2" name="Imagen 1"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39636" y="228600"/>
          <a:ext cx="1350819" cy="11840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102</xdr:row>
      <xdr:rowOff>0</xdr:rowOff>
    </xdr:from>
    <xdr:to>
      <xdr:col>10</xdr:col>
      <xdr:colOff>51955</xdr:colOff>
      <xdr:row>143</xdr:row>
      <xdr:rowOff>182090</xdr:rowOff>
    </xdr:to>
    <xdr:pic>
      <xdr:nvPicPr>
        <xdr:cNvPr id="4" name="Imagen 3"/>
        <xdr:cNvPicPr>
          <a:picLocks noChangeAspect="1"/>
        </xdr:cNvPicPr>
      </xdr:nvPicPr>
      <xdr:blipFill>
        <a:blip xmlns:r="http://schemas.openxmlformats.org/officeDocument/2006/relationships" r:embed="rId2"/>
        <a:stretch>
          <a:fillRect/>
        </a:stretch>
      </xdr:blipFill>
      <xdr:spPr>
        <a:xfrm>
          <a:off x="606136" y="113745818"/>
          <a:ext cx="20314228" cy="79925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9"/>
  <sheetViews>
    <sheetView tabSelected="1" topLeftCell="A93" zoomScale="55" zoomScaleNormal="55" workbookViewId="0">
      <selection activeCell="P118" sqref="P118"/>
    </sheetView>
  </sheetViews>
  <sheetFormatPr baseColWidth="10" defaultColWidth="9.140625" defaultRowHeight="15"/>
  <cols>
    <col min="1" max="1" width="9.140625" style="3"/>
    <col min="2" max="2" width="36.5703125" style="1" customWidth="1"/>
    <col min="3" max="3" width="36.85546875" style="1" customWidth="1"/>
    <col min="4" max="4" width="26.85546875" style="15" customWidth="1"/>
    <col min="5" max="5" width="24.28515625" customWidth="1"/>
    <col min="6" max="6" width="54" style="1" customWidth="1"/>
    <col min="7" max="7" width="22.85546875" customWidth="1"/>
    <col min="8" max="8" width="56.5703125" style="23" customWidth="1"/>
    <col min="9" max="9" width="25" style="11" customWidth="1"/>
    <col min="10" max="10" width="20.85546875" style="2" customWidth="1"/>
  </cols>
  <sheetData>
    <row r="1" spans="2:11" s="3" customFormat="1">
      <c r="B1" s="1"/>
      <c r="C1" s="1"/>
      <c r="D1" s="15"/>
      <c r="F1" s="1"/>
      <c r="H1" s="23"/>
      <c r="I1" s="11"/>
      <c r="J1" s="2"/>
    </row>
    <row r="2" spans="2:11" s="3" customFormat="1">
      <c r="B2" s="48" t="s">
        <v>9</v>
      </c>
      <c r="C2" s="48"/>
      <c r="D2" s="48"/>
      <c r="E2" s="48"/>
      <c r="F2" s="48"/>
      <c r="G2" s="48"/>
      <c r="H2" s="48"/>
      <c r="I2" s="48"/>
      <c r="J2" s="48"/>
      <c r="K2" s="4"/>
    </row>
    <row r="3" spans="2:11" s="3" customFormat="1">
      <c r="B3" s="43" t="s">
        <v>27</v>
      </c>
      <c r="C3" s="43"/>
      <c r="D3" s="43"/>
      <c r="E3" s="43"/>
      <c r="F3" s="43"/>
      <c r="G3" s="43"/>
      <c r="H3" s="43"/>
      <c r="I3" s="43"/>
      <c r="J3" s="43"/>
      <c r="K3" s="43"/>
    </row>
    <row r="4" spans="2:11" s="3" customFormat="1">
      <c r="B4" s="43" t="s">
        <v>23</v>
      </c>
      <c r="C4" s="43"/>
      <c r="D4" s="43"/>
      <c r="E4" s="43"/>
      <c r="F4" s="43"/>
      <c r="G4" s="43"/>
      <c r="H4" s="43"/>
      <c r="I4" s="43"/>
      <c r="J4" s="43"/>
      <c r="K4" s="27"/>
    </row>
    <row r="5" spans="2:11" s="3" customFormat="1">
      <c r="B5" s="43" t="s">
        <v>12</v>
      </c>
      <c r="C5" s="43"/>
      <c r="D5" s="43"/>
      <c r="E5" s="43"/>
      <c r="F5" s="43"/>
      <c r="G5" s="43"/>
      <c r="H5" s="43"/>
      <c r="I5" s="43"/>
      <c r="J5" s="43"/>
      <c r="K5" s="4"/>
    </row>
    <row r="6" spans="2:11" s="3" customFormat="1">
      <c r="B6" s="44" t="s">
        <v>13</v>
      </c>
      <c r="C6" s="44"/>
      <c r="D6" s="44"/>
      <c r="E6" s="44"/>
      <c r="F6" s="44"/>
      <c r="G6" s="44"/>
      <c r="H6" s="44"/>
      <c r="I6" s="44"/>
      <c r="J6" s="44"/>
      <c r="K6" s="44"/>
    </row>
    <row r="7" spans="2:11" s="3" customFormat="1">
      <c r="B7" s="45" t="s">
        <v>28</v>
      </c>
      <c r="C7" s="45"/>
      <c r="D7" s="45"/>
      <c r="E7" s="45"/>
      <c r="F7" s="45"/>
      <c r="G7" s="45"/>
      <c r="H7" s="45"/>
      <c r="I7" s="45"/>
      <c r="J7" s="45"/>
      <c r="K7" s="45"/>
    </row>
    <row r="8" spans="2:11" s="3" customFormat="1">
      <c r="B8" s="42"/>
      <c r="C8" s="42"/>
      <c r="D8" s="42"/>
      <c r="E8" s="42"/>
      <c r="F8" s="42"/>
      <c r="G8" s="42"/>
      <c r="H8" s="42"/>
      <c r="I8" s="42"/>
      <c r="J8" s="42"/>
      <c r="K8" s="4"/>
    </row>
    <row r="9" spans="2:11" ht="49.5" customHeight="1">
      <c r="B9" s="8" t="s">
        <v>0</v>
      </c>
      <c r="C9" s="8" t="s">
        <v>1</v>
      </c>
      <c r="D9" s="16" t="s">
        <v>2</v>
      </c>
      <c r="E9" s="8" t="s">
        <v>3</v>
      </c>
      <c r="F9" s="8" t="s">
        <v>4</v>
      </c>
      <c r="G9" s="8" t="s">
        <v>5</v>
      </c>
      <c r="H9" s="24" t="s">
        <v>6</v>
      </c>
      <c r="I9" s="12" t="s">
        <v>7</v>
      </c>
      <c r="J9" s="9" t="s">
        <v>8</v>
      </c>
    </row>
    <row r="10" spans="2:11" ht="156.75" customHeight="1">
      <c r="B10" s="5" t="s">
        <v>9</v>
      </c>
      <c r="C10" s="5" t="s">
        <v>10</v>
      </c>
      <c r="D10" s="17">
        <v>45888</v>
      </c>
      <c r="E10" s="5">
        <v>92997694</v>
      </c>
      <c r="F10" s="5" t="s">
        <v>29</v>
      </c>
      <c r="G10" s="5" t="s">
        <v>30</v>
      </c>
      <c r="H10" s="6" t="s">
        <v>31</v>
      </c>
      <c r="I10" s="13">
        <v>5475</v>
      </c>
      <c r="J10" s="7">
        <v>1</v>
      </c>
    </row>
    <row r="11" spans="2:11" ht="44.25" customHeight="1">
      <c r="B11" s="38" t="s">
        <v>14</v>
      </c>
      <c r="C11" s="38"/>
      <c r="D11" s="38"/>
      <c r="E11" s="38"/>
      <c r="F11" s="38"/>
      <c r="G11" s="38"/>
      <c r="H11" s="38"/>
      <c r="I11" s="19">
        <f>SUM(I10)</f>
        <v>5475</v>
      </c>
      <c r="J11" s="20">
        <f>SUM(J10:J10)</f>
        <v>1</v>
      </c>
    </row>
    <row r="12" spans="2:11" ht="130.5" customHeight="1">
      <c r="B12" s="5" t="s">
        <v>9</v>
      </c>
      <c r="C12" s="5" t="s">
        <v>10</v>
      </c>
      <c r="D12" s="17">
        <v>45873</v>
      </c>
      <c r="E12" s="10">
        <v>99295563</v>
      </c>
      <c r="F12" s="5" t="s">
        <v>32</v>
      </c>
      <c r="G12" s="22" t="s">
        <v>33</v>
      </c>
      <c r="H12" s="6" t="s">
        <v>35</v>
      </c>
      <c r="I12" s="14">
        <v>3300</v>
      </c>
      <c r="J12" s="7">
        <v>1</v>
      </c>
    </row>
    <row r="13" spans="2:11" s="3" customFormat="1" ht="130.5" customHeight="1">
      <c r="B13" s="5" t="s">
        <v>9</v>
      </c>
      <c r="C13" s="5" t="s">
        <v>10</v>
      </c>
      <c r="D13" s="17">
        <v>45896</v>
      </c>
      <c r="E13" s="10">
        <v>99295563</v>
      </c>
      <c r="F13" s="5" t="s">
        <v>32</v>
      </c>
      <c r="G13" s="22" t="s">
        <v>34</v>
      </c>
      <c r="H13" s="6" t="s">
        <v>36</v>
      </c>
      <c r="I13" s="14">
        <v>700</v>
      </c>
      <c r="J13" s="7">
        <v>1</v>
      </c>
    </row>
    <row r="14" spans="2:11" ht="54" customHeight="1">
      <c r="B14" s="38" t="s">
        <v>14</v>
      </c>
      <c r="C14" s="38"/>
      <c r="D14" s="38"/>
      <c r="E14" s="38"/>
      <c r="F14" s="38"/>
      <c r="G14" s="38"/>
      <c r="H14" s="38"/>
      <c r="I14" s="21">
        <f>SUM(I12:I13)</f>
        <v>4000</v>
      </c>
      <c r="J14" s="20">
        <f>SUM(J12:J13)</f>
        <v>2</v>
      </c>
    </row>
    <row r="15" spans="2:11" ht="176.25" customHeight="1">
      <c r="B15" s="5" t="s">
        <v>9</v>
      </c>
      <c r="C15" s="5" t="s">
        <v>10</v>
      </c>
      <c r="D15" s="17">
        <v>45896</v>
      </c>
      <c r="E15" s="5">
        <v>26540738</v>
      </c>
      <c r="F15" s="5" t="s">
        <v>37</v>
      </c>
      <c r="G15" s="5" t="s">
        <v>38</v>
      </c>
      <c r="H15" s="6" t="s">
        <v>39</v>
      </c>
      <c r="I15" s="13">
        <v>5945</v>
      </c>
      <c r="J15" s="7">
        <v>1</v>
      </c>
    </row>
    <row r="16" spans="2:11" ht="43.5" customHeight="1">
      <c r="B16" s="38" t="s">
        <v>14</v>
      </c>
      <c r="C16" s="38"/>
      <c r="D16" s="38"/>
      <c r="E16" s="38"/>
      <c r="F16" s="38"/>
      <c r="G16" s="38"/>
      <c r="H16" s="38"/>
      <c r="I16" s="19">
        <f>SUM(I15:I15)</f>
        <v>5945</v>
      </c>
      <c r="J16" s="20">
        <f>SUM(J15)</f>
        <v>1</v>
      </c>
    </row>
    <row r="17" spans="2:10" ht="192.75" customHeight="1">
      <c r="B17" s="5" t="s">
        <v>9</v>
      </c>
      <c r="C17" s="5" t="s">
        <v>10</v>
      </c>
      <c r="D17" s="17">
        <v>45898</v>
      </c>
      <c r="E17" s="10">
        <v>6091725</v>
      </c>
      <c r="F17" s="5" t="s">
        <v>40</v>
      </c>
      <c r="G17" s="22" t="s">
        <v>41</v>
      </c>
      <c r="H17" s="6" t="s">
        <v>42</v>
      </c>
      <c r="I17" s="14">
        <v>8966.8700000000008</v>
      </c>
      <c r="J17" s="7">
        <v>1</v>
      </c>
    </row>
    <row r="18" spans="2:10" ht="32.25" customHeight="1">
      <c r="B18" s="38" t="s">
        <v>14</v>
      </c>
      <c r="C18" s="38"/>
      <c r="D18" s="38"/>
      <c r="E18" s="38"/>
      <c r="F18" s="38"/>
      <c r="G18" s="38"/>
      <c r="H18" s="38"/>
      <c r="I18" s="21">
        <f>SUM(I17:I17)</f>
        <v>8966.8700000000008</v>
      </c>
      <c r="J18" s="20">
        <v>1</v>
      </c>
    </row>
    <row r="19" spans="2:10" ht="166.5" customHeight="1">
      <c r="B19" s="5" t="s">
        <v>9</v>
      </c>
      <c r="C19" s="5" t="s">
        <v>10</v>
      </c>
      <c r="D19" s="17">
        <v>45894</v>
      </c>
      <c r="E19" s="10">
        <v>12522643</v>
      </c>
      <c r="F19" s="5" t="s">
        <v>43</v>
      </c>
      <c r="G19" s="22" t="s">
        <v>44</v>
      </c>
      <c r="H19" s="6" t="s">
        <v>45</v>
      </c>
      <c r="I19" s="14">
        <v>18500</v>
      </c>
      <c r="J19" s="7">
        <v>1</v>
      </c>
    </row>
    <row r="20" spans="2:10" ht="39.75" customHeight="1">
      <c r="B20" s="38" t="s">
        <v>14</v>
      </c>
      <c r="C20" s="38"/>
      <c r="D20" s="38"/>
      <c r="E20" s="38"/>
      <c r="F20" s="38"/>
      <c r="G20" s="38"/>
      <c r="H20" s="38"/>
      <c r="I20" s="21">
        <f>SUM(I19:I19)</f>
        <v>18500</v>
      </c>
      <c r="J20" s="20">
        <v>1</v>
      </c>
    </row>
    <row r="21" spans="2:10" ht="142.5" customHeight="1">
      <c r="B21" s="5" t="s">
        <v>9</v>
      </c>
      <c r="C21" s="5" t="s">
        <v>10</v>
      </c>
      <c r="D21" s="17">
        <v>45880</v>
      </c>
      <c r="E21" s="10">
        <v>5750814</v>
      </c>
      <c r="F21" s="5" t="s">
        <v>20</v>
      </c>
      <c r="G21" s="22" t="s">
        <v>46</v>
      </c>
      <c r="H21" s="6" t="s">
        <v>47</v>
      </c>
      <c r="I21" s="14">
        <v>109.5</v>
      </c>
      <c r="J21" s="7">
        <v>1</v>
      </c>
    </row>
    <row r="22" spans="2:10" ht="42.75" customHeight="1">
      <c r="B22" s="38" t="s">
        <v>14</v>
      </c>
      <c r="C22" s="38"/>
      <c r="D22" s="38"/>
      <c r="E22" s="38"/>
      <c r="F22" s="38"/>
      <c r="G22" s="38"/>
      <c r="H22" s="38"/>
      <c r="I22" s="21">
        <f>SUM(I21:I21)</f>
        <v>109.5</v>
      </c>
      <c r="J22" s="20">
        <v>1</v>
      </c>
    </row>
    <row r="23" spans="2:10" ht="226.5" customHeight="1">
      <c r="B23" s="5" t="s">
        <v>9</v>
      </c>
      <c r="C23" s="5" t="s">
        <v>10</v>
      </c>
      <c r="D23" s="18">
        <v>45889</v>
      </c>
      <c r="E23" s="5">
        <v>100555284</v>
      </c>
      <c r="F23" s="5" t="s">
        <v>21</v>
      </c>
      <c r="G23" s="5" t="s">
        <v>48</v>
      </c>
      <c r="H23" s="6" t="s">
        <v>49</v>
      </c>
      <c r="I23" s="13">
        <v>870</v>
      </c>
      <c r="J23" s="7">
        <v>1</v>
      </c>
    </row>
    <row r="24" spans="2:10" ht="42.75" customHeight="1">
      <c r="B24" s="46" t="s">
        <v>14</v>
      </c>
      <c r="C24" s="47"/>
      <c r="D24" s="47"/>
      <c r="E24" s="47"/>
      <c r="F24" s="47"/>
      <c r="G24" s="47"/>
      <c r="H24" s="47"/>
      <c r="I24" s="19">
        <f>SUM(I23:I23)</f>
        <v>870</v>
      </c>
      <c r="J24" s="20">
        <v>1</v>
      </c>
    </row>
    <row r="25" spans="2:10" ht="156.75" customHeight="1">
      <c r="B25" s="5" t="s">
        <v>9</v>
      </c>
      <c r="C25" s="5" t="s">
        <v>10</v>
      </c>
      <c r="D25" s="17">
        <v>45896</v>
      </c>
      <c r="E25" s="10">
        <v>4863461</v>
      </c>
      <c r="F25" s="5" t="s">
        <v>50</v>
      </c>
      <c r="G25" s="22" t="s">
        <v>51</v>
      </c>
      <c r="H25" s="6" t="s">
        <v>54</v>
      </c>
      <c r="I25" s="14">
        <v>15499.8</v>
      </c>
      <c r="J25" s="7">
        <v>1</v>
      </c>
    </row>
    <row r="26" spans="2:10" s="3" customFormat="1" ht="156.75" customHeight="1">
      <c r="B26" s="5" t="s">
        <v>9</v>
      </c>
      <c r="C26" s="5" t="s">
        <v>10</v>
      </c>
      <c r="D26" s="17">
        <v>45896</v>
      </c>
      <c r="E26" s="10">
        <v>4863461</v>
      </c>
      <c r="F26" s="5" t="s">
        <v>50</v>
      </c>
      <c r="G26" s="22" t="s">
        <v>52</v>
      </c>
      <c r="H26" s="6" t="s">
        <v>55</v>
      </c>
      <c r="I26" s="14">
        <v>13641</v>
      </c>
      <c r="J26" s="7">
        <v>1</v>
      </c>
    </row>
    <row r="27" spans="2:10" s="3" customFormat="1" ht="156.75" customHeight="1">
      <c r="B27" s="5" t="s">
        <v>9</v>
      </c>
      <c r="C27" s="5" t="s">
        <v>10</v>
      </c>
      <c r="D27" s="17">
        <v>45898</v>
      </c>
      <c r="E27" s="10">
        <v>4863461</v>
      </c>
      <c r="F27" s="5" t="s">
        <v>50</v>
      </c>
      <c r="G27" s="22" t="s">
        <v>53</v>
      </c>
      <c r="H27" s="6" t="s">
        <v>56</v>
      </c>
      <c r="I27" s="14">
        <v>22365.25</v>
      </c>
      <c r="J27" s="7">
        <v>1</v>
      </c>
    </row>
    <row r="28" spans="2:10" ht="60.75" customHeight="1">
      <c r="B28" s="39" t="s">
        <v>14</v>
      </c>
      <c r="C28" s="40"/>
      <c r="D28" s="40"/>
      <c r="E28" s="40"/>
      <c r="F28" s="40"/>
      <c r="G28" s="40"/>
      <c r="H28" s="41"/>
      <c r="I28" s="21">
        <f>SUM(I25:I27)</f>
        <v>51506.05</v>
      </c>
      <c r="J28" s="20">
        <f>SUM(J25:J27)</f>
        <v>3</v>
      </c>
    </row>
    <row r="29" spans="2:10" ht="102" customHeight="1">
      <c r="B29" s="5" t="s">
        <v>9</v>
      </c>
      <c r="C29" s="5" t="s">
        <v>10</v>
      </c>
      <c r="D29" s="17">
        <v>45896</v>
      </c>
      <c r="E29" s="10">
        <v>15066290</v>
      </c>
      <c r="F29" s="5" t="s">
        <v>15</v>
      </c>
      <c r="G29" s="22" t="s">
        <v>57</v>
      </c>
      <c r="H29" s="6" t="s">
        <v>58</v>
      </c>
      <c r="I29" s="14">
        <v>2863.45</v>
      </c>
      <c r="J29" s="7">
        <v>1</v>
      </c>
    </row>
    <row r="30" spans="2:10" ht="50.25" customHeight="1">
      <c r="B30" s="38" t="s">
        <v>14</v>
      </c>
      <c r="C30" s="38"/>
      <c r="D30" s="38"/>
      <c r="E30" s="38"/>
      <c r="F30" s="38"/>
      <c r="G30" s="38"/>
      <c r="H30" s="38"/>
      <c r="I30" s="21">
        <f>SUM(I29:I29)</f>
        <v>2863.45</v>
      </c>
      <c r="J30" s="20">
        <v>1</v>
      </c>
    </row>
    <row r="31" spans="2:10" ht="117.75" customHeight="1">
      <c r="B31" s="5" t="s">
        <v>9</v>
      </c>
      <c r="C31" s="5" t="s">
        <v>10</v>
      </c>
      <c r="D31" s="17">
        <v>45898</v>
      </c>
      <c r="E31" s="10">
        <v>7127170</v>
      </c>
      <c r="F31" s="5" t="s">
        <v>59</v>
      </c>
      <c r="G31" s="22" t="s">
        <v>60</v>
      </c>
      <c r="H31" s="6" t="s">
        <v>56</v>
      </c>
      <c r="I31" s="14">
        <v>20375</v>
      </c>
      <c r="J31" s="7">
        <v>1</v>
      </c>
    </row>
    <row r="32" spans="2:10" ht="56.25" customHeight="1">
      <c r="B32" s="38" t="s">
        <v>14</v>
      </c>
      <c r="C32" s="38"/>
      <c r="D32" s="38"/>
      <c r="E32" s="38"/>
      <c r="F32" s="38"/>
      <c r="G32" s="38"/>
      <c r="H32" s="38"/>
      <c r="I32" s="21">
        <f>SUM(I31)</f>
        <v>20375</v>
      </c>
      <c r="J32" s="20">
        <v>1</v>
      </c>
    </row>
    <row r="33" spans="2:10" ht="228">
      <c r="B33" s="5" t="s">
        <v>9</v>
      </c>
      <c r="C33" s="5" t="s">
        <v>10</v>
      </c>
      <c r="D33" s="17">
        <v>45897</v>
      </c>
      <c r="E33" s="10">
        <v>72700440</v>
      </c>
      <c r="F33" s="5" t="s">
        <v>61</v>
      </c>
      <c r="G33" s="22" t="s">
        <v>62</v>
      </c>
      <c r="H33" s="6" t="s">
        <v>63</v>
      </c>
      <c r="I33" s="14">
        <v>8005</v>
      </c>
      <c r="J33" s="7">
        <f>SUM(J32)</f>
        <v>1</v>
      </c>
    </row>
    <row r="34" spans="2:10" ht="68.25" customHeight="1">
      <c r="B34" s="38" t="s">
        <v>14</v>
      </c>
      <c r="C34" s="38"/>
      <c r="D34" s="38"/>
      <c r="E34" s="38"/>
      <c r="F34" s="38"/>
      <c r="G34" s="38"/>
      <c r="H34" s="38"/>
      <c r="I34" s="21">
        <f>SUM(I33:I33)</f>
        <v>8005</v>
      </c>
      <c r="J34" s="20">
        <v>1</v>
      </c>
    </row>
    <row r="35" spans="2:10" ht="158.25" customHeight="1">
      <c r="B35" s="5" t="s">
        <v>9</v>
      </c>
      <c r="C35" s="5" t="s">
        <v>10</v>
      </c>
      <c r="D35" s="17">
        <v>45898</v>
      </c>
      <c r="E35" s="10">
        <v>81055692</v>
      </c>
      <c r="F35" s="5" t="s">
        <v>64</v>
      </c>
      <c r="G35" s="22" t="s">
        <v>65</v>
      </c>
      <c r="H35" s="6" t="s">
        <v>66</v>
      </c>
      <c r="I35" s="14">
        <v>1677.5</v>
      </c>
      <c r="J35" s="7">
        <v>1</v>
      </c>
    </row>
    <row r="36" spans="2:10" ht="48.75" customHeight="1">
      <c r="B36" s="38" t="s">
        <v>14</v>
      </c>
      <c r="C36" s="38"/>
      <c r="D36" s="38"/>
      <c r="E36" s="38"/>
      <c r="F36" s="38"/>
      <c r="G36" s="38"/>
      <c r="H36" s="38"/>
      <c r="I36" s="21">
        <f>SUM(I35:I35)</f>
        <v>1677.5</v>
      </c>
      <c r="J36" s="20">
        <f>SUM(J35:J35)</f>
        <v>1</v>
      </c>
    </row>
    <row r="37" spans="2:10" ht="117.75" customHeight="1">
      <c r="B37" s="5" t="s">
        <v>9</v>
      </c>
      <c r="C37" s="5" t="s">
        <v>10</v>
      </c>
      <c r="D37" s="17">
        <v>45894</v>
      </c>
      <c r="E37" s="10">
        <v>6039022</v>
      </c>
      <c r="F37" s="5" t="s">
        <v>67</v>
      </c>
      <c r="G37" s="22" t="s">
        <v>68</v>
      </c>
      <c r="H37" s="6" t="s">
        <v>69</v>
      </c>
      <c r="I37" s="14">
        <v>1885</v>
      </c>
      <c r="J37" s="7">
        <v>1</v>
      </c>
    </row>
    <row r="38" spans="2:10" s="3" customFormat="1" ht="63" customHeight="1">
      <c r="B38" s="38" t="s">
        <v>14</v>
      </c>
      <c r="C38" s="38"/>
      <c r="D38" s="38"/>
      <c r="E38" s="38"/>
      <c r="F38" s="38"/>
      <c r="G38" s="38"/>
      <c r="H38" s="38"/>
      <c r="I38" s="21">
        <f>SUM(I37)</f>
        <v>1885</v>
      </c>
      <c r="J38" s="20">
        <v>1</v>
      </c>
    </row>
    <row r="39" spans="2:10" ht="204" customHeight="1">
      <c r="B39" s="5" t="s">
        <v>9</v>
      </c>
      <c r="C39" s="5" t="s">
        <v>10</v>
      </c>
      <c r="D39" s="17">
        <v>45877</v>
      </c>
      <c r="E39" s="10">
        <v>3306224</v>
      </c>
      <c r="F39" s="5" t="s">
        <v>16</v>
      </c>
      <c r="G39" s="22" t="s">
        <v>70</v>
      </c>
      <c r="H39" s="6" t="s">
        <v>71</v>
      </c>
      <c r="I39" s="14">
        <v>750</v>
      </c>
      <c r="J39" s="7">
        <f>SUM(J37)</f>
        <v>1</v>
      </c>
    </row>
    <row r="40" spans="2:10" ht="61.5" customHeight="1">
      <c r="B40" s="38" t="s">
        <v>14</v>
      </c>
      <c r="C40" s="38"/>
      <c r="D40" s="38"/>
      <c r="E40" s="38"/>
      <c r="F40" s="38"/>
      <c r="G40" s="38"/>
      <c r="H40" s="38"/>
      <c r="I40" s="21">
        <f>SUM(I39:I39)</f>
        <v>750</v>
      </c>
      <c r="J40" s="20">
        <f>SUM(J39)</f>
        <v>1</v>
      </c>
    </row>
    <row r="41" spans="2:10" ht="163.5" customHeight="1">
      <c r="B41" s="5" t="s">
        <v>9</v>
      </c>
      <c r="C41" s="5" t="s">
        <v>10</v>
      </c>
      <c r="D41" s="17">
        <v>45895</v>
      </c>
      <c r="E41" s="10">
        <v>109842901</v>
      </c>
      <c r="F41" s="5" t="s">
        <v>24</v>
      </c>
      <c r="G41" s="22" t="s">
        <v>72</v>
      </c>
      <c r="H41" s="6" t="s">
        <v>74</v>
      </c>
      <c r="I41" s="14">
        <v>23430</v>
      </c>
      <c r="J41" s="7">
        <v>1</v>
      </c>
    </row>
    <row r="42" spans="2:10" s="3" customFormat="1" ht="175.5" customHeight="1">
      <c r="B42" s="5" t="s">
        <v>9</v>
      </c>
      <c r="C42" s="5" t="s">
        <v>10</v>
      </c>
      <c r="D42" s="17">
        <v>45898</v>
      </c>
      <c r="E42" s="10">
        <v>109842901</v>
      </c>
      <c r="F42" s="5" t="s">
        <v>24</v>
      </c>
      <c r="G42" s="22" t="s">
        <v>73</v>
      </c>
      <c r="H42" s="6" t="s">
        <v>75</v>
      </c>
      <c r="I42" s="14">
        <v>2158.65</v>
      </c>
      <c r="J42" s="7">
        <v>1</v>
      </c>
    </row>
    <row r="43" spans="2:10" ht="56.25" customHeight="1">
      <c r="B43" s="38" t="s">
        <v>14</v>
      </c>
      <c r="C43" s="38"/>
      <c r="D43" s="38"/>
      <c r="E43" s="38"/>
      <c r="F43" s="38"/>
      <c r="G43" s="38"/>
      <c r="H43" s="38"/>
      <c r="I43" s="21">
        <f>SUM(I41:I42)</f>
        <v>25588.65</v>
      </c>
      <c r="J43" s="20">
        <v>2</v>
      </c>
    </row>
    <row r="44" spans="2:10" ht="114">
      <c r="B44" s="5" t="s">
        <v>9</v>
      </c>
      <c r="C44" s="5" t="s">
        <v>10</v>
      </c>
      <c r="D44" s="17">
        <v>45894</v>
      </c>
      <c r="E44" s="10">
        <v>4919475</v>
      </c>
      <c r="F44" s="5" t="s">
        <v>76</v>
      </c>
      <c r="G44" s="22" t="s">
        <v>77</v>
      </c>
      <c r="H44" s="6" t="s">
        <v>78</v>
      </c>
      <c r="I44" s="14">
        <v>14415</v>
      </c>
      <c r="J44" s="7">
        <v>1</v>
      </c>
    </row>
    <row r="45" spans="2:10" s="3" customFormat="1" ht="67.5" customHeight="1">
      <c r="B45" s="38" t="s">
        <v>14</v>
      </c>
      <c r="C45" s="38"/>
      <c r="D45" s="38"/>
      <c r="E45" s="38"/>
      <c r="F45" s="38"/>
      <c r="G45" s="38"/>
      <c r="H45" s="38"/>
      <c r="I45" s="21">
        <f>SUM(I44:I44)</f>
        <v>14415</v>
      </c>
      <c r="J45" s="20">
        <v>1</v>
      </c>
    </row>
    <row r="46" spans="2:10" s="3" customFormat="1" ht="129" customHeight="1">
      <c r="B46" s="5" t="s">
        <v>9</v>
      </c>
      <c r="C46" s="5" t="s">
        <v>10</v>
      </c>
      <c r="D46" s="17">
        <v>45895</v>
      </c>
      <c r="E46" s="10">
        <v>34584072</v>
      </c>
      <c r="F46" s="5" t="s">
        <v>17</v>
      </c>
      <c r="G46" s="22" t="s">
        <v>79</v>
      </c>
      <c r="H46" s="6" t="s">
        <v>80</v>
      </c>
      <c r="I46" s="14">
        <v>1420</v>
      </c>
      <c r="J46" s="7">
        <v>1</v>
      </c>
    </row>
    <row r="47" spans="2:10" s="3" customFormat="1" ht="54.75" customHeight="1">
      <c r="B47" s="38" t="s">
        <v>14</v>
      </c>
      <c r="C47" s="38"/>
      <c r="D47" s="38"/>
      <c r="E47" s="38"/>
      <c r="F47" s="38"/>
      <c r="G47" s="38"/>
      <c r="H47" s="38"/>
      <c r="I47" s="21">
        <f>SUM(I46)</f>
        <v>1420</v>
      </c>
      <c r="J47" s="20">
        <v>1</v>
      </c>
    </row>
    <row r="48" spans="2:10" s="3" customFormat="1" ht="128.25">
      <c r="B48" s="5" t="s">
        <v>9</v>
      </c>
      <c r="C48" s="5" t="s">
        <v>10</v>
      </c>
      <c r="D48" s="17">
        <v>45888</v>
      </c>
      <c r="E48" s="10">
        <v>4782364</v>
      </c>
      <c r="F48" s="5" t="s">
        <v>81</v>
      </c>
      <c r="G48" s="22" t="s">
        <v>82</v>
      </c>
      <c r="H48" s="6" t="s">
        <v>83</v>
      </c>
      <c r="I48" s="14">
        <v>610</v>
      </c>
      <c r="J48" s="7">
        <v>1</v>
      </c>
    </row>
    <row r="49" spans="2:10" s="3" customFormat="1" ht="65.25" customHeight="1">
      <c r="B49" s="38" t="s">
        <v>14</v>
      </c>
      <c r="C49" s="38"/>
      <c r="D49" s="38"/>
      <c r="E49" s="38"/>
      <c r="F49" s="38"/>
      <c r="G49" s="38"/>
      <c r="H49" s="38"/>
      <c r="I49" s="21">
        <f>SUM(I48:I48)</f>
        <v>610</v>
      </c>
      <c r="J49" s="20">
        <f>SUM(J48:J48)</f>
        <v>1</v>
      </c>
    </row>
    <row r="50" spans="2:10" s="3" customFormat="1" ht="158.25" customHeight="1">
      <c r="B50" s="5" t="s">
        <v>9</v>
      </c>
      <c r="C50" s="5" t="s">
        <v>10</v>
      </c>
      <c r="D50" s="17">
        <v>45891</v>
      </c>
      <c r="E50" s="10">
        <v>73889342</v>
      </c>
      <c r="F50" s="22" t="s">
        <v>84</v>
      </c>
      <c r="G50" s="22" t="s">
        <v>85</v>
      </c>
      <c r="H50" s="6" t="s">
        <v>86</v>
      </c>
      <c r="I50" s="14">
        <v>3549</v>
      </c>
      <c r="J50" s="7">
        <v>1</v>
      </c>
    </row>
    <row r="51" spans="2:10" s="3" customFormat="1" ht="60" customHeight="1">
      <c r="B51" s="38" t="s">
        <v>14</v>
      </c>
      <c r="C51" s="38"/>
      <c r="D51" s="38"/>
      <c r="E51" s="38"/>
      <c r="F51" s="38"/>
      <c r="G51" s="38"/>
      <c r="H51" s="38"/>
      <c r="I51" s="21">
        <f>SUM(I50:I50)</f>
        <v>3549</v>
      </c>
      <c r="J51" s="20">
        <v>1</v>
      </c>
    </row>
    <row r="52" spans="2:10" s="3" customFormat="1" ht="149.25" customHeight="1">
      <c r="B52" s="5" t="s">
        <v>9</v>
      </c>
      <c r="C52" s="5" t="s">
        <v>10</v>
      </c>
      <c r="D52" s="17">
        <v>45873</v>
      </c>
      <c r="E52" s="10">
        <v>38740877</v>
      </c>
      <c r="F52" s="5" t="s">
        <v>87</v>
      </c>
      <c r="G52" s="22" t="s">
        <v>88</v>
      </c>
      <c r="H52" s="6" t="s">
        <v>91</v>
      </c>
      <c r="I52" s="14">
        <v>13650</v>
      </c>
      <c r="J52" s="7">
        <v>1</v>
      </c>
    </row>
    <row r="53" spans="2:10" s="3" customFormat="1" ht="149.25" customHeight="1">
      <c r="B53" s="5" t="s">
        <v>9</v>
      </c>
      <c r="C53" s="5" t="s">
        <v>10</v>
      </c>
      <c r="D53" s="17">
        <v>45889</v>
      </c>
      <c r="E53" s="10">
        <v>38740877</v>
      </c>
      <c r="F53" s="5" t="s">
        <v>87</v>
      </c>
      <c r="G53" s="22" t="s">
        <v>89</v>
      </c>
      <c r="H53" s="6" t="s">
        <v>92</v>
      </c>
      <c r="I53" s="14">
        <v>9300</v>
      </c>
      <c r="J53" s="7">
        <v>1</v>
      </c>
    </row>
    <row r="54" spans="2:10" s="3" customFormat="1" ht="149.25" customHeight="1">
      <c r="B54" s="5" t="s">
        <v>9</v>
      </c>
      <c r="C54" s="5" t="s">
        <v>10</v>
      </c>
      <c r="D54" s="17">
        <v>45891</v>
      </c>
      <c r="E54" s="10">
        <v>38740877</v>
      </c>
      <c r="F54" s="5" t="s">
        <v>87</v>
      </c>
      <c r="G54" s="22" t="s">
        <v>90</v>
      </c>
      <c r="H54" s="6" t="s">
        <v>93</v>
      </c>
      <c r="I54" s="14">
        <v>1025</v>
      </c>
      <c r="J54" s="7">
        <v>1</v>
      </c>
    </row>
    <row r="55" spans="2:10" s="3" customFormat="1" ht="49.5" customHeight="1">
      <c r="B55" s="38" t="s">
        <v>14</v>
      </c>
      <c r="C55" s="38"/>
      <c r="D55" s="38"/>
      <c r="E55" s="38"/>
      <c r="F55" s="38"/>
      <c r="G55" s="38"/>
      <c r="H55" s="38"/>
      <c r="I55" s="21">
        <f>SUM(I52:I54)</f>
        <v>23975</v>
      </c>
      <c r="J55" s="20">
        <f>SUM(J52:J54)</f>
        <v>3</v>
      </c>
    </row>
    <row r="56" spans="2:10" s="3" customFormat="1" ht="165.75" customHeight="1">
      <c r="B56" s="5" t="s">
        <v>9</v>
      </c>
      <c r="C56" s="5" t="s">
        <v>10</v>
      </c>
      <c r="D56" s="17">
        <v>45896</v>
      </c>
      <c r="E56" s="10">
        <v>31502555</v>
      </c>
      <c r="F56" s="5" t="s">
        <v>94</v>
      </c>
      <c r="G56" s="22" t="s">
        <v>95</v>
      </c>
      <c r="H56" s="6" t="s">
        <v>98</v>
      </c>
      <c r="I56" s="14">
        <v>710</v>
      </c>
      <c r="J56" s="7">
        <v>1</v>
      </c>
    </row>
    <row r="57" spans="2:10" s="3" customFormat="1" ht="165.75" customHeight="1">
      <c r="B57" s="5" t="s">
        <v>9</v>
      </c>
      <c r="C57" s="5" t="s">
        <v>10</v>
      </c>
      <c r="D57" s="17">
        <v>45896</v>
      </c>
      <c r="E57" s="10">
        <v>31502555</v>
      </c>
      <c r="F57" s="5" t="s">
        <v>94</v>
      </c>
      <c r="G57" s="22" t="s">
        <v>96</v>
      </c>
      <c r="H57" s="6" t="s">
        <v>99</v>
      </c>
      <c r="I57" s="14">
        <v>1315</v>
      </c>
      <c r="J57" s="7">
        <v>1</v>
      </c>
    </row>
    <row r="58" spans="2:10" s="3" customFormat="1" ht="165.75" customHeight="1">
      <c r="B58" s="5" t="s">
        <v>9</v>
      </c>
      <c r="C58" s="5" t="s">
        <v>10</v>
      </c>
      <c r="D58" s="17">
        <v>45896</v>
      </c>
      <c r="E58" s="10">
        <v>31502555</v>
      </c>
      <c r="F58" s="5" t="s">
        <v>94</v>
      </c>
      <c r="G58" s="22" t="s">
        <v>97</v>
      </c>
      <c r="H58" s="6" t="s">
        <v>100</v>
      </c>
      <c r="I58" s="14">
        <v>1320</v>
      </c>
      <c r="J58" s="7">
        <v>1</v>
      </c>
    </row>
    <row r="59" spans="2:10" ht="50.25" customHeight="1">
      <c r="B59" s="38" t="s">
        <v>14</v>
      </c>
      <c r="C59" s="38"/>
      <c r="D59" s="38"/>
      <c r="E59" s="38"/>
      <c r="F59" s="38"/>
      <c r="G59" s="38"/>
      <c r="H59" s="38"/>
      <c r="I59" s="21">
        <f>SUM(I56:I58)</f>
        <v>3345</v>
      </c>
      <c r="J59" s="20">
        <v>3</v>
      </c>
    </row>
    <row r="60" spans="2:10" s="3" customFormat="1" ht="57">
      <c r="B60" s="5" t="s">
        <v>9</v>
      </c>
      <c r="C60" s="5" t="s">
        <v>10</v>
      </c>
      <c r="D60" s="28">
        <v>45888</v>
      </c>
      <c r="E60" s="10">
        <v>16895770</v>
      </c>
      <c r="F60" s="28" t="s">
        <v>101</v>
      </c>
      <c r="G60" s="28" t="s">
        <v>102</v>
      </c>
      <c r="H60" s="6" t="s">
        <v>103</v>
      </c>
      <c r="I60" s="29">
        <v>952</v>
      </c>
      <c r="J60" s="30">
        <v>1</v>
      </c>
    </row>
    <row r="61" spans="2:10" s="3" customFormat="1" ht="50.25" customHeight="1">
      <c r="B61" s="38" t="s">
        <v>14</v>
      </c>
      <c r="C61" s="38"/>
      <c r="D61" s="38"/>
      <c r="E61" s="38"/>
      <c r="F61" s="38"/>
      <c r="G61" s="38"/>
      <c r="H61" s="38"/>
      <c r="I61" s="21">
        <f>SUM(I60)</f>
        <v>952</v>
      </c>
      <c r="J61" s="20">
        <v>1</v>
      </c>
    </row>
    <row r="62" spans="2:10" s="3" customFormat="1" ht="128.25">
      <c r="B62" s="5" t="s">
        <v>9</v>
      </c>
      <c r="C62" s="5" t="s">
        <v>10</v>
      </c>
      <c r="D62" s="28">
        <v>45887</v>
      </c>
      <c r="E62" s="10">
        <v>35979976</v>
      </c>
      <c r="F62" s="28" t="s">
        <v>104</v>
      </c>
      <c r="G62" s="28" t="s">
        <v>105</v>
      </c>
      <c r="H62" s="6" t="s">
        <v>106</v>
      </c>
      <c r="I62" s="29">
        <v>1596</v>
      </c>
      <c r="J62" s="30">
        <v>1</v>
      </c>
    </row>
    <row r="63" spans="2:10" s="3" customFormat="1" ht="50.25" customHeight="1">
      <c r="B63" s="38" t="s">
        <v>14</v>
      </c>
      <c r="C63" s="38"/>
      <c r="D63" s="38"/>
      <c r="E63" s="38"/>
      <c r="F63" s="38"/>
      <c r="G63" s="38"/>
      <c r="H63" s="38"/>
      <c r="I63" s="21">
        <f>SUM(I62)</f>
        <v>1596</v>
      </c>
      <c r="J63" s="20">
        <v>1</v>
      </c>
    </row>
    <row r="64" spans="2:10" s="3" customFormat="1" ht="128.25">
      <c r="B64" s="5" t="s">
        <v>9</v>
      </c>
      <c r="C64" s="5" t="s">
        <v>10</v>
      </c>
      <c r="D64" s="28">
        <v>45898</v>
      </c>
      <c r="E64" s="10">
        <v>98086251</v>
      </c>
      <c r="F64" s="28" t="s">
        <v>107</v>
      </c>
      <c r="G64" s="28" t="s">
        <v>108</v>
      </c>
      <c r="H64" s="6" t="s">
        <v>109</v>
      </c>
      <c r="I64" s="29">
        <v>900</v>
      </c>
      <c r="J64" s="30">
        <v>1</v>
      </c>
    </row>
    <row r="65" spans="2:10" s="3" customFormat="1" ht="50.25" customHeight="1">
      <c r="B65" s="38" t="s">
        <v>14</v>
      </c>
      <c r="C65" s="38"/>
      <c r="D65" s="38"/>
      <c r="E65" s="38"/>
      <c r="F65" s="38"/>
      <c r="G65" s="38"/>
      <c r="H65" s="38"/>
      <c r="I65" s="21">
        <f>SUM(I64)</f>
        <v>900</v>
      </c>
      <c r="J65" s="20">
        <v>1</v>
      </c>
    </row>
    <row r="66" spans="2:10" s="3" customFormat="1" ht="90.75" customHeight="1">
      <c r="B66" s="5" t="s">
        <v>9</v>
      </c>
      <c r="C66" s="5" t="s">
        <v>10</v>
      </c>
      <c r="D66" s="28">
        <v>45887</v>
      </c>
      <c r="E66" s="10">
        <v>4851498</v>
      </c>
      <c r="F66" s="28" t="s">
        <v>110</v>
      </c>
      <c r="G66" s="28" t="s">
        <v>111</v>
      </c>
      <c r="H66" s="6" t="s">
        <v>112</v>
      </c>
      <c r="I66" s="29">
        <v>187.5</v>
      </c>
      <c r="J66" s="30">
        <v>1</v>
      </c>
    </row>
    <row r="67" spans="2:10" s="3" customFormat="1" ht="50.25" customHeight="1">
      <c r="B67" s="38" t="s">
        <v>14</v>
      </c>
      <c r="C67" s="38"/>
      <c r="D67" s="38"/>
      <c r="E67" s="38"/>
      <c r="F67" s="38"/>
      <c r="G67" s="38"/>
      <c r="H67" s="38"/>
      <c r="I67" s="21">
        <f>SUM(I66)</f>
        <v>187.5</v>
      </c>
      <c r="J67" s="20">
        <v>1</v>
      </c>
    </row>
    <row r="68" spans="2:10" s="3" customFormat="1" ht="130.5" customHeight="1">
      <c r="B68" s="5" t="s">
        <v>9</v>
      </c>
      <c r="C68" s="5" t="s">
        <v>10</v>
      </c>
      <c r="D68" s="28">
        <v>45890</v>
      </c>
      <c r="E68" s="10">
        <v>79373925</v>
      </c>
      <c r="F68" s="28" t="s">
        <v>113</v>
      </c>
      <c r="G68" s="28" t="s">
        <v>114</v>
      </c>
      <c r="H68" s="6" t="s">
        <v>116</v>
      </c>
      <c r="I68" s="29">
        <v>100</v>
      </c>
      <c r="J68" s="30">
        <v>1</v>
      </c>
    </row>
    <row r="69" spans="2:10" s="3" customFormat="1" ht="124.5" customHeight="1">
      <c r="B69" s="5" t="s">
        <v>9</v>
      </c>
      <c r="C69" s="5" t="s">
        <v>10</v>
      </c>
      <c r="D69" s="28">
        <v>45890</v>
      </c>
      <c r="E69" s="10">
        <v>79373925</v>
      </c>
      <c r="F69" s="28" t="s">
        <v>113</v>
      </c>
      <c r="G69" s="28" t="s">
        <v>115</v>
      </c>
      <c r="H69" s="6" t="s">
        <v>117</v>
      </c>
      <c r="I69" s="29">
        <v>3512</v>
      </c>
      <c r="J69" s="30">
        <v>1</v>
      </c>
    </row>
    <row r="70" spans="2:10" s="3" customFormat="1" ht="50.25" customHeight="1">
      <c r="B70" s="38" t="s">
        <v>14</v>
      </c>
      <c r="C70" s="38"/>
      <c r="D70" s="38"/>
      <c r="E70" s="38"/>
      <c r="F70" s="38"/>
      <c r="G70" s="38"/>
      <c r="H70" s="38"/>
      <c r="I70" s="21">
        <f>SUM(I68:I69)</f>
        <v>3612</v>
      </c>
      <c r="J70" s="20">
        <v>2</v>
      </c>
    </row>
    <row r="71" spans="2:10" s="3" customFormat="1" ht="57">
      <c r="B71" s="5" t="s">
        <v>9</v>
      </c>
      <c r="C71" s="5" t="s">
        <v>10</v>
      </c>
      <c r="D71" s="28">
        <v>45876</v>
      </c>
      <c r="E71" s="10">
        <v>55870430</v>
      </c>
      <c r="F71" s="28" t="s">
        <v>118</v>
      </c>
      <c r="G71" s="28" t="s">
        <v>119</v>
      </c>
      <c r="H71" s="6" t="s">
        <v>120</v>
      </c>
      <c r="I71" s="29">
        <v>720</v>
      </c>
      <c r="J71" s="30">
        <v>1</v>
      </c>
    </row>
    <row r="72" spans="2:10" s="3" customFormat="1" ht="50.25" customHeight="1">
      <c r="B72" s="38" t="s">
        <v>14</v>
      </c>
      <c r="C72" s="38"/>
      <c r="D72" s="38"/>
      <c r="E72" s="38"/>
      <c r="F72" s="38"/>
      <c r="G72" s="38"/>
      <c r="H72" s="38"/>
      <c r="I72" s="21">
        <f>SUM(I71)</f>
        <v>720</v>
      </c>
      <c r="J72" s="20">
        <v>1</v>
      </c>
    </row>
    <row r="73" spans="2:10" s="3" customFormat="1" ht="128.25">
      <c r="B73" s="5" t="s">
        <v>9</v>
      </c>
      <c r="C73" s="5" t="s">
        <v>10</v>
      </c>
      <c r="D73" s="28">
        <v>45898</v>
      </c>
      <c r="E73" s="10">
        <v>25917579</v>
      </c>
      <c r="F73" s="28" t="s">
        <v>121</v>
      </c>
      <c r="G73" s="28" t="s">
        <v>122</v>
      </c>
      <c r="H73" s="6" t="s">
        <v>123</v>
      </c>
      <c r="I73" s="29">
        <v>305</v>
      </c>
      <c r="J73" s="30">
        <v>1</v>
      </c>
    </row>
    <row r="74" spans="2:10" s="3" customFormat="1" ht="50.25" customHeight="1">
      <c r="B74" s="38" t="s">
        <v>14</v>
      </c>
      <c r="C74" s="38"/>
      <c r="D74" s="38"/>
      <c r="E74" s="38"/>
      <c r="F74" s="38"/>
      <c r="G74" s="38"/>
      <c r="H74" s="38"/>
      <c r="I74" s="21">
        <f>SUM(I73)</f>
        <v>305</v>
      </c>
      <c r="J74" s="20">
        <v>1</v>
      </c>
    </row>
    <row r="75" spans="2:10" s="3" customFormat="1" ht="142.5">
      <c r="B75" s="5" t="s">
        <v>9</v>
      </c>
      <c r="C75" s="5" t="s">
        <v>10</v>
      </c>
      <c r="D75" s="28">
        <v>45888</v>
      </c>
      <c r="E75" s="10">
        <v>32375913</v>
      </c>
      <c r="F75" s="28" t="s">
        <v>124</v>
      </c>
      <c r="G75" s="28" t="s">
        <v>125</v>
      </c>
      <c r="H75" s="6" t="s">
        <v>126</v>
      </c>
      <c r="I75" s="29">
        <v>4702.28</v>
      </c>
      <c r="J75" s="30">
        <v>1</v>
      </c>
    </row>
    <row r="76" spans="2:10" s="3" customFormat="1" ht="50.25" customHeight="1">
      <c r="B76" s="38" t="s">
        <v>14</v>
      </c>
      <c r="C76" s="38"/>
      <c r="D76" s="38"/>
      <c r="E76" s="38"/>
      <c r="F76" s="38"/>
      <c r="G76" s="38"/>
      <c r="H76" s="38"/>
      <c r="I76" s="21">
        <f>SUM(I75)</f>
        <v>4702.28</v>
      </c>
      <c r="J76" s="20">
        <v>1</v>
      </c>
    </row>
    <row r="77" spans="2:10" s="3" customFormat="1" ht="99.75">
      <c r="B77" s="5" t="s">
        <v>9</v>
      </c>
      <c r="C77" s="5" t="s">
        <v>10</v>
      </c>
      <c r="D77" s="28">
        <v>45874</v>
      </c>
      <c r="E77" s="10">
        <v>4887182</v>
      </c>
      <c r="F77" s="28" t="s">
        <v>127</v>
      </c>
      <c r="G77" s="28" t="s">
        <v>128</v>
      </c>
      <c r="H77" s="6" t="s">
        <v>130</v>
      </c>
      <c r="I77" s="29">
        <v>3315</v>
      </c>
      <c r="J77" s="30">
        <v>1</v>
      </c>
    </row>
    <row r="78" spans="2:10" s="3" customFormat="1" ht="71.25">
      <c r="B78" s="5" t="s">
        <v>9</v>
      </c>
      <c r="C78" s="5" t="s">
        <v>10</v>
      </c>
      <c r="D78" s="28">
        <v>45895</v>
      </c>
      <c r="E78" s="10">
        <v>4887182</v>
      </c>
      <c r="F78" s="28" t="s">
        <v>127</v>
      </c>
      <c r="G78" s="28" t="s">
        <v>129</v>
      </c>
      <c r="H78" s="6" t="s">
        <v>131</v>
      </c>
      <c r="I78" s="29">
        <v>447.5</v>
      </c>
      <c r="J78" s="30">
        <v>1</v>
      </c>
    </row>
    <row r="79" spans="2:10" s="3" customFormat="1" ht="50.25" customHeight="1">
      <c r="B79" s="38" t="s">
        <v>14</v>
      </c>
      <c r="C79" s="38"/>
      <c r="D79" s="38"/>
      <c r="E79" s="38"/>
      <c r="F79" s="38"/>
      <c r="G79" s="38"/>
      <c r="H79" s="38"/>
      <c r="I79" s="21">
        <f>SUM(I77:I78)</f>
        <v>3762.5</v>
      </c>
      <c r="J79" s="20">
        <v>2</v>
      </c>
    </row>
    <row r="80" spans="2:10" s="3" customFormat="1" ht="77.25" customHeight="1">
      <c r="B80" s="33" t="s">
        <v>9</v>
      </c>
      <c r="C80" s="33" t="s">
        <v>10</v>
      </c>
      <c r="D80" s="28">
        <v>45894</v>
      </c>
      <c r="E80" s="10">
        <v>16900979</v>
      </c>
      <c r="F80" s="28" t="s">
        <v>132</v>
      </c>
      <c r="G80" s="28" t="s">
        <v>133</v>
      </c>
      <c r="H80" s="6" t="s">
        <v>135</v>
      </c>
      <c r="I80" s="29">
        <v>1964</v>
      </c>
      <c r="J80" s="30">
        <v>1</v>
      </c>
    </row>
    <row r="81" spans="2:10" s="3" customFormat="1" ht="77.25" customHeight="1">
      <c r="B81" s="33" t="s">
        <v>9</v>
      </c>
      <c r="C81" s="33" t="s">
        <v>10</v>
      </c>
      <c r="D81" s="28">
        <v>45894</v>
      </c>
      <c r="E81" s="10">
        <v>16900979</v>
      </c>
      <c r="F81" s="28" t="s">
        <v>132</v>
      </c>
      <c r="G81" s="28" t="s">
        <v>134</v>
      </c>
      <c r="H81" s="6" t="s">
        <v>136</v>
      </c>
      <c r="I81" s="29">
        <v>1780</v>
      </c>
      <c r="J81" s="30">
        <v>1</v>
      </c>
    </row>
    <row r="82" spans="2:10" s="3" customFormat="1" ht="50.25" customHeight="1">
      <c r="B82" s="38" t="s">
        <v>14</v>
      </c>
      <c r="C82" s="38"/>
      <c r="D82" s="38"/>
      <c r="E82" s="38"/>
      <c r="F82" s="38"/>
      <c r="G82" s="38"/>
      <c r="H82" s="38"/>
      <c r="I82" s="21">
        <f>SUM(I80:I81)</f>
        <v>3744</v>
      </c>
      <c r="J82" s="20">
        <v>2</v>
      </c>
    </row>
    <row r="83" spans="2:10" s="3" customFormat="1" ht="142.5">
      <c r="B83" s="33" t="s">
        <v>9</v>
      </c>
      <c r="C83" s="33" t="s">
        <v>10</v>
      </c>
      <c r="D83" s="28">
        <v>45875</v>
      </c>
      <c r="E83" s="10">
        <v>60024607</v>
      </c>
      <c r="F83" s="28" t="s">
        <v>25</v>
      </c>
      <c r="G83" s="28" t="s">
        <v>137</v>
      </c>
      <c r="H83" s="6" t="s">
        <v>138</v>
      </c>
      <c r="I83" s="29">
        <v>4225</v>
      </c>
      <c r="J83" s="30">
        <v>1</v>
      </c>
    </row>
    <row r="84" spans="2:10" s="3" customFormat="1" ht="50.25" customHeight="1">
      <c r="B84" s="38" t="s">
        <v>14</v>
      </c>
      <c r="C84" s="38"/>
      <c r="D84" s="38"/>
      <c r="E84" s="38"/>
      <c r="F84" s="38"/>
      <c r="G84" s="38"/>
      <c r="H84" s="38"/>
      <c r="I84" s="21">
        <f>SUM(I83)</f>
        <v>4225</v>
      </c>
      <c r="J84" s="20">
        <v>1</v>
      </c>
    </row>
    <row r="85" spans="2:10" s="3" customFormat="1" ht="57">
      <c r="B85" s="33" t="s">
        <v>9</v>
      </c>
      <c r="C85" s="33" t="s">
        <v>10</v>
      </c>
      <c r="D85" s="28">
        <v>45876</v>
      </c>
      <c r="E85" s="10">
        <v>74859005</v>
      </c>
      <c r="F85" s="36" t="s">
        <v>18</v>
      </c>
      <c r="G85" s="28" t="s">
        <v>139</v>
      </c>
      <c r="H85" s="37" t="s">
        <v>143</v>
      </c>
      <c r="I85" s="29">
        <v>205</v>
      </c>
      <c r="J85" s="30">
        <v>1</v>
      </c>
    </row>
    <row r="86" spans="2:10" s="3" customFormat="1" ht="57">
      <c r="B86" s="33" t="s">
        <v>9</v>
      </c>
      <c r="C86" s="33" t="s">
        <v>10</v>
      </c>
      <c r="D86" s="28">
        <v>45876</v>
      </c>
      <c r="E86" s="10">
        <v>74859005</v>
      </c>
      <c r="F86" s="36" t="s">
        <v>18</v>
      </c>
      <c r="G86" s="28" t="s">
        <v>140</v>
      </c>
      <c r="H86" s="37" t="s">
        <v>144</v>
      </c>
      <c r="I86" s="29">
        <v>205</v>
      </c>
      <c r="J86" s="30">
        <v>1</v>
      </c>
    </row>
    <row r="87" spans="2:10" s="3" customFormat="1" ht="57">
      <c r="B87" s="33" t="s">
        <v>9</v>
      </c>
      <c r="C87" s="33" t="s">
        <v>10</v>
      </c>
      <c r="D87" s="28">
        <v>45876</v>
      </c>
      <c r="E87" s="10">
        <v>74859005</v>
      </c>
      <c r="F87" s="36" t="s">
        <v>18</v>
      </c>
      <c r="G87" s="28" t="s">
        <v>141</v>
      </c>
      <c r="H87" s="37" t="s">
        <v>145</v>
      </c>
      <c r="I87" s="29">
        <v>205</v>
      </c>
      <c r="J87" s="30">
        <v>1</v>
      </c>
    </row>
    <row r="88" spans="2:10" s="3" customFormat="1" ht="57">
      <c r="B88" s="33" t="s">
        <v>9</v>
      </c>
      <c r="C88" s="33" t="s">
        <v>10</v>
      </c>
      <c r="D88" s="28">
        <v>45876</v>
      </c>
      <c r="E88" s="10">
        <v>74859005</v>
      </c>
      <c r="F88" s="36" t="s">
        <v>18</v>
      </c>
      <c r="G88" s="28" t="s">
        <v>142</v>
      </c>
      <c r="H88" s="35" t="s">
        <v>146</v>
      </c>
      <c r="I88" s="29">
        <v>225</v>
      </c>
      <c r="J88" s="30">
        <v>1</v>
      </c>
    </row>
    <row r="89" spans="2:10" s="3" customFormat="1" ht="50.25" customHeight="1">
      <c r="B89" s="38" t="s">
        <v>14</v>
      </c>
      <c r="C89" s="38"/>
      <c r="D89" s="38"/>
      <c r="E89" s="38"/>
      <c r="F89" s="38"/>
      <c r="G89" s="38"/>
      <c r="H89" s="38"/>
      <c r="I89" s="21">
        <f>SUM(I85:I88)</f>
        <v>840</v>
      </c>
      <c r="J89" s="20">
        <v>4</v>
      </c>
    </row>
    <row r="90" spans="2:10" s="3" customFormat="1" ht="117" customHeight="1">
      <c r="B90" s="33" t="s">
        <v>9</v>
      </c>
      <c r="C90" s="33" t="s">
        <v>10</v>
      </c>
      <c r="D90" s="28">
        <v>45887</v>
      </c>
      <c r="E90" s="10">
        <v>78070171</v>
      </c>
      <c r="F90" s="36" t="s">
        <v>22</v>
      </c>
      <c r="G90" s="28" t="s">
        <v>147</v>
      </c>
      <c r="H90" s="35" t="s">
        <v>148</v>
      </c>
      <c r="I90" s="29">
        <v>72</v>
      </c>
      <c r="J90" s="30">
        <v>1</v>
      </c>
    </row>
    <row r="91" spans="2:10" s="3" customFormat="1" ht="50.25" customHeight="1">
      <c r="B91" s="38" t="s">
        <v>14</v>
      </c>
      <c r="C91" s="38"/>
      <c r="D91" s="38"/>
      <c r="E91" s="38"/>
      <c r="F91" s="38"/>
      <c r="G91" s="38"/>
      <c r="H91" s="38"/>
      <c r="I91" s="21">
        <f>SUM(I90)</f>
        <v>72</v>
      </c>
      <c r="J91" s="20">
        <v>1</v>
      </c>
    </row>
    <row r="92" spans="2:10" s="3" customFormat="1" ht="99.75">
      <c r="B92" s="33" t="s">
        <v>9</v>
      </c>
      <c r="C92" s="33" t="s">
        <v>10</v>
      </c>
      <c r="D92" s="28">
        <v>45894</v>
      </c>
      <c r="E92" s="10">
        <v>89771125</v>
      </c>
      <c r="F92" s="36" t="s">
        <v>149</v>
      </c>
      <c r="G92" s="28" t="s">
        <v>150</v>
      </c>
      <c r="H92" s="35" t="s">
        <v>151</v>
      </c>
      <c r="I92" s="29">
        <v>2200</v>
      </c>
      <c r="J92" s="30">
        <v>1</v>
      </c>
    </row>
    <row r="93" spans="2:10" s="3" customFormat="1" ht="50.25" customHeight="1">
      <c r="B93" s="38" t="s">
        <v>14</v>
      </c>
      <c r="C93" s="38"/>
      <c r="D93" s="38"/>
      <c r="E93" s="38"/>
      <c r="F93" s="38"/>
      <c r="G93" s="38"/>
      <c r="H93" s="38"/>
      <c r="I93" s="21">
        <f>SUM(I92)</f>
        <v>2200</v>
      </c>
      <c r="J93" s="20">
        <v>1</v>
      </c>
    </row>
    <row r="94" spans="2:10" s="3" customFormat="1" ht="85.5">
      <c r="B94" s="33" t="s">
        <v>9</v>
      </c>
      <c r="C94" s="33" t="s">
        <v>10</v>
      </c>
      <c r="D94" s="28">
        <v>45889</v>
      </c>
      <c r="E94" s="10">
        <v>1176250</v>
      </c>
      <c r="F94" s="36" t="s">
        <v>26</v>
      </c>
      <c r="G94" s="28" t="s">
        <v>152</v>
      </c>
      <c r="H94" s="35" t="s">
        <v>154</v>
      </c>
      <c r="I94" s="29">
        <v>1184.5</v>
      </c>
      <c r="J94" s="30">
        <v>1</v>
      </c>
    </row>
    <row r="95" spans="2:10" s="3" customFormat="1" ht="85.5">
      <c r="B95" s="33" t="s">
        <v>9</v>
      </c>
      <c r="C95" s="33" t="s">
        <v>10</v>
      </c>
      <c r="D95" s="28">
        <v>45896</v>
      </c>
      <c r="E95" s="10">
        <v>1176250</v>
      </c>
      <c r="F95" s="36" t="s">
        <v>26</v>
      </c>
      <c r="G95" s="28" t="s">
        <v>153</v>
      </c>
      <c r="H95" s="35" t="s">
        <v>155</v>
      </c>
      <c r="I95" s="29">
        <v>1184.5</v>
      </c>
      <c r="J95" s="30">
        <v>1</v>
      </c>
    </row>
    <row r="96" spans="2:10" s="3" customFormat="1" ht="50.25" customHeight="1">
      <c r="B96" s="38" t="s">
        <v>14</v>
      </c>
      <c r="C96" s="38"/>
      <c r="D96" s="38"/>
      <c r="E96" s="38"/>
      <c r="F96" s="38"/>
      <c r="G96" s="38"/>
      <c r="H96" s="38"/>
      <c r="I96" s="21">
        <f>SUM(I94:I95)</f>
        <v>2369</v>
      </c>
      <c r="J96" s="20">
        <v>2</v>
      </c>
    </row>
    <row r="97" spans="2:10" s="3" customFormat="1" ht="180.75" customHeight="1">
      <c r="B97" s="33" t="s">
        <v>9</v>
      </c>
      <c r="C97" s="33" t="s">
        <v>10</v>
      </c>
      <c r="D97" s="31">
        <v>45875</v>
      </c>
      <c r="E97" s="32">
        <v>9929290</v>
      </c>
      <c r="F97" s="33" t="s">
        <v>19</v>
      </c>
      <c r="G97" s="34" t="s">
        <v>156</v>
      </c>
      <c r="H97" s="35" t="s">
        <v>157</v>
      </c>
      <c r="I97" s="29">
        <v>5472.5</v>
      </c>
      <c r="J97" s="30">
        <v>1</v>
      </c>
    </row>
    <row r="98" spans="2:10" s="3" customFormat="1" ht="49.5" customHeight="1">
      <c r="B98" s="39" t="s">
        <v>14</v>
      </c>
      <c r="C98" s="40"/>
      <c r="D98" s="40"/>
      <c r="E98" s="40"/>
      <c r="F98" s="40"/>
      <c r="G98" s="40"/>
      <c r="H98" s="41"/>
      <c r="I98" s="21">
        <f>SUM(I97)</f>
        <v>5472.5</v>
      </c>
      <c r="J98" s="20">
        <v>1</v>
      </c>
    </row>
    <row r="99" spans="2:10" ht="32.25" customHeight="1">
      <c r="B99" s="49" t="s">
        <v>11</v>
      </c>
      <c r="C99" s="50"/>
      <c r="D99" s="50"/>
      <c r="E99" s="50"/>
      <c r="F99" s="50"/>
      <c r="G99" s="50"/>
      <c r="H99" s="51"/>
      <c r="I99" s="25">
        <f>SUM(I11+I14+I16+I18+I20+I22+I24+I28+I30+I32+I34+I36+I38+I40+I43+I45+I47+I49+I51+I55+I59+I61+I63+I65+I67+I70+I72+I74+I76+I79+I82+I84+I89+I91+I93+I96+I98)</f>
        <v>239490.80000000002</v>
      </c>
      <c r="J99" s="26">
        <f>J11+J14+J16+J18+J20+J22+J24+J28+J30+J32+J34+J36+J38+J40+J43+J45+J47+J49+J51+J55+J59+J61+J63+J65+J67+J70+J72+J74+J76+J79+J82+J84+J89+J91+J93+J96+J98</f>
        <v>52</v>
      </c>
    </row>
  </sheetData>
  <autoFilter ref="B9:J99"/>
  <mergeCells count="45">
    <mergeCell ref="B89:H89"/>
    <mergeCell ref="B91:H91"/>
    <mergeCell ref="B93:H93"/>
    <mergeCell ref="B96:H96"/>
    <mergeCell ref="B99:H99"/>
    <mergeCell ref="B98:H98"/>
    <mergeCell ref="B24:H24"/>
    <mergeCell ref="B2:J2"/>
    <mergeCell ref="B5:J5"/>
    <mergeCell ref="B18:H18"/>
    <mergeCell ref="B20:H20"/>
    <mergeCell ref="B8:J8"/>
    <mergeCell ref="B3:K3"/>
    <mergeCell ref="B6:K6"/>
    <mergeCell ref="B7:K7"/>
    <mergeCell ref="B22:H22"/>
    <mergeCell ref="B4:J4"/>
    <mergeCell ref="B11:H11"/>
    <mergeCell ref="B14:H14"/>
    <mergeCell ref="B16:H16"/>
    <mergeCell ref="B59:H59"/>
    <mergeCell ref="B40:H40"/>
    <mergeCell ref="B28:H28"/>
    <mergeCell ref="B30:H30"/>
    <mergeCell ref="B61:H61"/>
    <mergeCell ref="B47:H47"/>
    <mergeCell ref="B49:H49"/>
    <mergeCell ref="B51:H51"/>
    <mergeCell ref="B55:H55"/>
    <mergeCell ref="B45:H45"/>
    <mergeCell ref="B32:H32"/>
    <mergeCell ref="B34:H34"/>
    <mergeCell ref="B36:H36"/>
    <mergeCell ref="B38:H38"/>
    <mergeCell ref="B43:H43"/>
    <mergeCell ref="B63:H63"/>
    <mergeCell ref="B65:H65"/>
    <mergeCell ref="B67:H67"/>
    <mergeCell ref="B70:H70"/>
    <mergeCell ref="B72:H72"/>
    <mergeCell ref="B74:H74"/>
    <mergeCell ref="B76:H76"/>
    <mergeCell ref="B79:H79"/>
    <mergeCell ref="B82:H82"/>
    <mergeCell ref="B84:H84"/>
  </mergeCells>
  <pageMargins left="0.63" right="0.25" top="0.75" bottom="0.75" header="0.3" footer="0.3"/>
  <pageSetup scale="30"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Tabla cruzada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2025-09-02T21:05:21Z</cp:lastPrinted>
  <dcterms:created xsi:type="dcterms:W3CDTF">2025-02-03T13:54:45Z</dcterms:created>
  <dcterms:modified xsi:type="dcterms:W3CDTF">2025-09-04T14:48:39Z</dcterms:modified>
</cp:coreProperties>
</file>