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lazo\Desktop\DOCUMENTOS UIP 2025\INFORMACIÓN PÚBLICA DE OFICIO\Dirección Administrativa\JULIO 2025\ARTICULO 33 DECRETO 36-2024\"/>
    </mc:Choice>
  </mc:AlternateContent>
  <bookViews>
    <workbookView xWindow="0" yWindow="0" windowWidth="28800" windowHeight="11685" tabRatio="595"/>
  </bookViews>
  <sheets>
    <sheet name="Tabla cruzada" sheetId="1" r:id="rId1"/>
  </sheets>
  <definedNames>
    <definedName name="_xlnm._FilterDatabase" localSheetId="0" hidden="1">'Tabla cruzada'!$B$9:$J$63</definedName>
  </definedNames>
  <calcPr calcId="162913"/>
</workbook>
</file>

<file path=xl/calcChain.xml><?xml version="1.0" encoding="utf-8"?>
<calcChain xmlns="http://schemas.openxmlformats.org/spreadsheetml/2006/main">
  <c r="I60" i="1" l="1"/>
  <c r="I57" i="1"/>
  <c r="I53" i="1"/>
  <c r="I51" i="1"/>
  <c r="I42" i="1"/>
  <c r="I21" i="1"/>
  <c r="I16" i="1"/>
  <c r="J63" i="1"/>
  <c r="I46" i="1"/>
  <c r="J51" i="1"/>
  <c r="I63" i="1" l="1"/>
  <c r="J21" i="1"/>
  <c r="J16" i="1"/>
  <c r="J57" i="1" l="1"/>
  <c r="I39" i="1"/>
  <c r="I35" i="1"/>
  <c r="J35" i="1"/>
  <c r="I27" i="1"/>
  <c r="I25" i="1"/>
  <c r="I23" i="1"/>
  <c r="I18" i="1"/>
  <c r="I13" i="1"/>
  <c r="I11" i="1"/>
  <c r="J23" i="1"/>
  <c r="I33" i="1" l="1"/>
  <c r="I62" i="1" l="1"/>
  <c r="I37" i="1" l="1"/>
  <c r="I31" i="1"/>
  <c r="I29" i="1"/>
  <c r="I44" i="1" l="1"/>
  <c r="J11" i="1" l="1"/>
  <c r="J38" i="1" l="1"/>
  <c r="J39" i="1" s="1"/>
  <c r="J32" i="1"/>
</calcChain>
</file>

<file path=xl/sharedStrings.xml><?xml version="1.0" encoding="utf-8"?>
<sst xmlns="http://schemas.openxmlformats.org/spreadsheetml/2006/main" count="193" uniqueCount="102">
  <si>
    <t>Institución compradora</t>
  </si>
  <si>
    <t>Unidad compradora</t>
  </si>
  <si>
    <t>Fecha de publicación</t>
  </si>
  <si>
    <t>NIT</t>
  </si>
  <si>
    <t>Proveedor</t>
  </si>
  <si>
    <t>NPG</t>
  </si>
  <si>
    <t>Descripción del concurso</t>
  </si>
  <si>
    <t>Monto publicado</t>
  </si>
  <si>
    <t>Publicaciones</t>
  </si>
  <si>
    <t>SECRETARÍA DE INTELIGENCIA ESTRATÉGICA DEL ESTADO</t>
  </si>
  <si>
    <t>SECCION DE COMPRAS DA SIE</t>
  </si>
  <si>
    <t>Resultado global</t>
  </si>
  <si>
    <t xml:space="preserve"> LEY DE PRESUPUESTO GENERAL DE INGRESOS Y EGRESOS DEL ESTADO PARA EL EJERCICIO FISCAL DOS MIL VEINTICINCO)</t>
  </si>
  <si>
    <t xml:space="preserve">Información sobre las adquisiciones realizadas en la modalidad de compra de baja cuantía </t>
  </si>
  <si>
    <t xml:space="preserve">Resultado </t>
  </si>
  <si>
    <t>CONTRERAS,GARCÍA,,BELTER,DANILO</t>
  </si>
  <si>
    <t>DAVECO, SOCIEDAD ANONIMA</t>
  </si>
  <si>
    <t>DISTRIBUIDORA JALAPEÑA, SOCIEDAD ANONIMA</t>
  </si>
  <si>
    <t>ELEVACIONES TECNICAS SOCIEDAD ANONIMA</t>
  </si>
  <si>
    <t>FIGBAL, SOCIEDAD ANONIMA</t>
  </si>
  <si>
    <t>GRUPO ITD, SOCIEDAD ANONIMA</t>
  </si>
  <si>
    <t>LA PANERIA SOCIEDAD ANONIMA</t>
  </si>
  <si>
    <t>OCHOA,PUAC,,ALICIA,</t>
  </si>
  <si>
    <t>SERVICIOS INNOVADORES DE COMUNICACION Y ENTRETENIMIENTO, SOCIEDAD ANONIMA</t>
  </si>
  <si>
    <t>TELECOMUNICACIONES DE GUATEMALA, SOCIEDAD ANONIMA</t>
  </si>
  <si>
    <t>CARGO EXPRESO, SOCIEDAD ANONIMA</t>
  </si>
  <si>
    <t>CHAVEZ,CRUZ,DE LEÓN,LUCIA,KARINA</t>
  </si>
  <si>
    <t>SOLUCIONES TOTALES EN ELECTRONICA, SOCIEDAD ANONIMA</t>
  </si>
  <si>
    <t>Dirección Administrativa</t>
  </si>
  <si>
    <t>Periodo del 01 al 31 de Julio de 2025</t>
  </si>
  <si>
    <t>E564780235</t>
  </si>
  <si>
    <t>Servicio de correspondencia, será utilizado para el envío de documentación a los delegados departamentales de Jalapa, Petén y Quetzaltenango, de la Dirección de Recolección de la Información de la Secretaría de Inteligencia Estratégica del Estado, con el fin de apoyar el cumplimiento de sus funciones diarias</t>
  </si>
  <si>
    <t>E566260182</t>
  </si>
  <si>
    <t>Adquisición de 20 Bolsas de 1 Libra de Clavo Largo: 1 Pulgadas; Material: Metal galvanizado; Tipo: Tachuelón, lo solicitado será utilizado por el personal de Servicios Generales en las remodelaciones que se están llevando a cabo dentro de distintas áreas del edificio de la SIE.</t>
  </si>
  <si>
    <t>E564778354</t>
  </si>
  <si>
    <t>Adquisición de galletas y bolsas de semillas, lo solicitado será para contar con existencias de suministros en bodega de Almacén, con el fin de atender las actividades y reuniones de las Unidades Sustantivas de la Secretaría de Inteligencia Estratégica del Estado.</t>
  </si>
  <si>
    <t>E566223341</t>
  </si>
  <si>
    <t>Adquisición de 286 unidades de Grapa para cable (abrazadera) Diámetro: 3/8 pulgada; Material: Metal, s serán instaladas en las escalerillas (que llevan cableado de red) para la remodelación dentro de las instalaciones de la Secretaría de Inteligencia Estratégica del Estado.</t>
  </si>
  <si>
    <t>CORPORACION AGRICOLA GALLINA CIEGA, SOCIEDAD ANONIMA</t>
  </si>
  <si>
    <t>E564983225</t>
  </si>
  <si>
    <t>Adquisición de 4 Jeringa - 30 Gramos de Insecticida Consistencia: Gel; Ingrediente principal: Fipronil; Uso: Doméstico, se requiere lo solicitado para el control efectivo de plagas, permitiendo una aplicación precisa y segura en áreas difíciles de alcanzar, minimizando riesgos para las personas que se encuentren en las áreas afectadas dentro de las instalaciones de la Secretaría de Inteligencia Estratégica del Estado.</t>
  </si>
  <si>
    <t>E565089730</t>
  </si>
  <si>
    <t>Adquisición de 1 unidad de Traje impermeable; Chumpa y pantalón; Talla: L y 1 unidad de Traje impermeable; Chumpa y pantalón; Talla: M, lo solicitado será utilizado por personal de la sección de transportes de la Dirección Administrativa de la SIE, para garantizar seguridad, salud, cumplimiento normativo y eficiencia operativa.</t>
  </si>
  <si>
    <t>E565527177</t>
  </si>
  <si>
    <t>Adquisición de 8 rollos - 100 Metros de cintas de seguridad, 6 unidades de Cono de seguridad y 2 unidades de Malla de seguridad, será utilizado para garantizar la correcta delimitación de las áreas en remodelaciones que se lleven a cabo dentro del edificio de la Secretaría de Inteligencia Estratégica del Estado.</t>
  </si>
  <si>
    <t>DISTRIBUIDORA DE MATERIALES LA PINTURA, LIMITADA</t>
  </si>
  <si>
    <t>E565787578</t>
  </si>
  <si>
    <t>Adquisición de 1 unidad de Extensión telescópica Ajustable a: 3.66 Metro; Largo: 1.83 Metro; para facilitar la instalación del cable de red en los diversos mantenimientos o remodelaciones, necesarias dentro de las instalaciones de la Secretaría de Inteligencia Estratégica del Estado.</t>
  </si>
  <si>
    <t>E566040794</t>
  </si>
  <si>
    <t>Adquisición de 250 de Garrafón - 18.9 Litro de Agua Clase; Purificada, la presente solicitud tiene como finalidad asegurar el abastecimiento de la bodega del Almacén, así como atender las necesidades de consumo del personal que presta sus servicios en la Secretaría de Inteligencia Estratégica del Estado.</t>
  </si>
  <si>
    <t>DISTRIBUIDORA Y COMERCIALIZADORA UNIVERSAL, SOCIEDAD ANÓNIMA</t>
  </si>
  <si>
    <t>E565168878</t>
  </si>
  <si>
    <t>Adquisición de 2 unidades de Cajuela; para motocicleta, Material: Tecnopolímero, Dimensiones: Ancho 32.5 cm., largo de 41.5cm., Carga Máxima: 2kg., Capacidad: 33 lts. volumen; Color: Negro, serán para uso de la sección de Transportes de la Dirección Administrativa de la SIE. Para la protección y resguardo de los documentos institucionales que se entregan o recogen de acuerdo al cumplimiento de las funciones de mensajería de la sección.</t>
  </si>
  <si>
    <t>E565790064</t>
  </si>
  <si>
    <t>Servicio de mantenimiento para 2 elevadores, para realizar el mantenimiento preventivo de los elevadores marca DOVER EF0564 y EF0565, ubicados en el edificio de la Secretaría de Inteligencia Estratégica del Estado, correspondiente al mes de julio de 2025.</t>
  </si>
  <si>
    <t>E565145118</t>
  </si>
  <si>
    <t>Adquisición de 2 unidades de Discos duros para el almacenamiento, resguardo y traslado de información de las diferentes Direcciones y Departamentos en la Secretaría de Inteligencia Estratégica del Estado.</t>
  </si>
  <si>
    <t>GQ, SOCIEDAD ANONIMA</t>
  </si>
  <si>
    <t>E566041154</t>
  </si>
  <si>
    <t>Adquisición de 1 Licencia de soporte Premium de FortiCare por un periodo de doce (12) meses, para implementar en el dispositivo que realiza la protección de la intrusión a la red informática administrativa, el cual está instalado en las instalaciones de la Secretaría de Inteligencia Estratégica del Estado.</t>
  </si>
  <si>
    <t>E565725963</t>
  </si>
  <si>
    <t>Adquisición de Baterías (pila de botón), Pasta térmica y Pasta Uso: Soldar, lo solicitado es para realizar mantenimientos preventivos y correctivos en equipos electrónicos y de cómputo. Estos insumos permitirán mantener configuraciones internas, mejorar la disipación de calor y asegurar conexiones eléctricas confiables en los diferentes dispositivos de la Secretaría de Inteligencia Estratégica del Estado.</t>
  </si>
  <si>
    <t>IMAGINOVA, SOCIEDAD ANONIMA</t>
  </si>
  <si>
    <t>E565883216</t>
  </si>
  <si>
    <t>Adquisición de dos (2) unidades de magdalena Para atención a 25 miembros del subcomité Jurídico de CONCIBER, por reuniones técnicas los días 21 y 22 de julio 2025 en la Secretaría de Inteligencia Estratégica del Estado.</t>
  </si>
  <si>
    <t>INVERSIONES DHN, SOCIEDAD ANONIMA</t>
  </si>
  <si>
    <t>E564781487</t>
  </si>
  <si>
    <t>Adquisición de 2 unidades de Casco para motociclista Incluye: Lentes; Material de la calota: Termoplástico inyectado; Material de la pantalla: Policarbonato, los cascos solicitados serán utilizados por personal de la Sección de Transportes de la Dirección Administrativa de la SIE para garantizar la seguridad, cumplimiento legal, eficiencia operativa y responsabilidad institucional buscando proteger la integridad de los trabajadores y fortalecer la imagen de la institución priorizando calidad y durabilidad garantizando un impacto positivo, inmediato y sostenido.</t>
  </si>
  <si>
    <t>E565885103</t>
  </si>
  <si>
    <t>E566353849</t>
  </si>
  <si>
    <t>Adquisición de dos (2) unidades de pan de banano Para atención a 25 miembros del subcomité Jurídico de CONCIBER, por reuniones técnicas los días 21 y 22 de julio 2025 en la Secretaría de Inteligencia Estratégica del Estado.</t>
  </si>
  <si>
    <t>Adquisición de 2 unidades de Pie; Sabor: Higo; Tamaño: 6 a 8 porciones, lo solicitado es para atención de 15 miembros Titulares y Suplentes del Comité Nacional de Seguridad Cibernética ¿CONCIBER- por reunión Ordinaria, la cual se llevará a cabo el día 31 de julio de 2025, en la Secretaría de Inteligencia Estratégica del Estado.</t>
  </si>
  <si>
    <t>E566350645</t>
  </si>
  <si>
    <t>Adquisición de 2 unidades de sello y 1 unidad de hule lo solicitado será utilizado por personal de la Secretaría de Inteligencia Estratégica del Estado para autenticar y validar oficialmente la documentación generada en el marco de sus funciones administrativas y operativas.</t>
  </si>
  <si>
    <t>SERVI-AUTOS SAN JORGE SOCIEDAD ANONIMA</t>
  </si>
  <si>
    <t>E565009036</t>
  </si>
  <si>
    <t>Servicio de reparación de vehículo, que incluye: Rectificación de volante; desmontaje y montaje de caja de velocidades para cambio de kit de clutch. Desmontaje y montaje de bomba central y auxiliar de clutch, cambio de líquido al sistema de embrague. Desmontaje y montaje de mando central de vidrios eléctricos delanteros y limpieza del sistema eléctrico en switch de retrovisores.</t>
  </si>
  <si>
    <t>E564896748</t>
  </si>
  <si>
    <t>E564899291</t>
  </si>
  <si>
    <t>E564902357</t>
  </si>
  <si>
    <t>E564903876</t>
  </si>
  <si>
    <t>Servicio De cable, será para proporcionar señal de cable a la TV que se ubica en el Despacho Superior de la SIE correspondiente al mes de julio de 2025.</t>
  </si>
  <si>
    <t>Servicio De cable, será para proporcionar señal de cable a la TV que se ubica en el sexto nivel de la SIE, correspondiente al mes de julio de 2025</t>
  </si>
  <si>
    <t>Servicio De cable, será para proporcionar señal de cable a la TV que se ubica en el quinto nivel de la SIE, correspondiente al mes de julio de 2025.</t>
  </si>
  <si>
    <t>Servicio De cable, será para proporcionar señal de cable a la TV que se ubica en el cuarto nivel de la SIE, correspondiente al mes de julio de 2025.</t>
  </si>
  <si>
    <t>SISTEMS ENTERPRISE, SOCIEDAD ANONIMA</t>
  </si>
  <si>
    <t>E566029537</t>
  </si>
  <si>
    <t>Adquisición de 50 licencias de antivirus para sistema operativo Windows 10, 11 con soporte y administración de licenciamiento remoto de los equipos portátiles que se utilizan en la Secretaría de Inteligencia Estratégica del Estado, con duración de un año.</t>
  </si>
  <si>
    <t>E564789100</t>
  </si>
  <si>
    <t>E565789066</t>
  </si>
  <si>
    <t>E565878840</t>
  </si>
  <si>
    <t>Adquisición de 1 unidad de estación para soldar con lupa y lámpara Alimentación: 6 Voltio; Capacidad de aumento del lente: 2.5x y 4x; Contiene: Caimanes articulados, brazo flexible para sujetar placas, 1 brazo flexible con lupa bifocal y base para cautín; Incluye: Pasta, fibra, esponja y rodillo; Tipo de lámpara: Led, lo solicitado será utilizado por el Departamento de Soporte Técnico, para la realización de diagnóstico y reparación del equipo tecnológico de SIE.</t>
  </si>
  <si>
    <t>Adquisición de 2 unidades de Termohigrómetro, se utilizarán dentro del área de Archivo para la medición y control de la temperatura, y de humedad, obteniendo una buena conservación del fondo documental de la Secretaría de Inteligencia Estratégica del Estado.</t>
  </si>
  <si>
    <t>Adquisición de 1 unidad de Multímetro digital para verificar y diagnosticar el estado de cables de red y equipos electrónicos en la institución, necesarios para detectar fallas, mantener la funcionalidad de las redes y asegurar el correcto funcionamiento de los equipos.</t>
  </si>
  <si>
    <t>TECNICENTRO GRAND PRIX SOCIEDAD ANONIMA</t>
  </si>
  <si>
    <t>E565706519</t>
  </si>
  <si>
    <t>E566123320</t>
  </si>
  <si>
    <t>Servicio de reparación de vehículo que incluye: Reparación de líneas eléctricas y módulo de alarma, será utilizado para el vehículo: Tipo Camioneta; Línea: RAV4; color: Negro Mica; Modelo: 2018; Marca: Toyota. Propiedad de la Secretaría de Inteligencia Estratégica del Estado.</t>
  </si>
  <si>
    <t>Servicio de alineación completa que incluye: cambio de amortiguadores traseros izquierdo y derecho, será utilizado para el vehículo tipo: Camioneta; marca: Toyota; línea: RAV4; color: Negro; modelo: 2018; propiedad de la Secretaría de Inteligencia Estratégica del Estado.</t>
  </si>
  <si>
    <t>E565013793</t>
  </si>
  <si>
    <t>Servicio de telefonía móvil para el mes de junio de 2025 para 50 líneas, será utilizado por los servidores públicos que laboran en la Secretaría de Inteligencia Estratégica del Estado.</t>
  </si>
  <si>
    <t>(Artículo 33, Decreto 36-2024)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</si>
</sst>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quot;* #,##0.00_-;\-&quot;Q&quot;* #,##0.00_-;_-&quot;Q&quot;* &quot;-&quot;??_-;_-@_-"/>
    <numFmt numFmtId="164" formatCode="#,##0;\-#,##0;#,##0;\@"/>
    <numFmt numFmtId="165" formatCode="_-[$Q-100A]* #,##0.00_-;\-[$Q-100A]* #,##0.00_-;_-[$Q-100A]* &quot;-&quot;??_-;_-@_-"/>
    <numFmt numFmtId="166" formatCode="dd\-mm\-yy;@"/>
  </numFmts>
  <fonts count="7">
    <font>
      <sz val="11"/>
      <color indexed="8"/>
      <name val="Calibri"/>
      <family val="2"/>
      <scheme val="minor"/>
    </font>
    <font>
      <sz val="11"/>
      <color indexed="8"/>
      <name val="Altivo Regular"/>
      <family val="2"/>
    </font>
    <font>
      <b/>
      <sz val="11"/>
      <color theme="1"/>
      <name val="Altivo Regular"/>
      <family val="2"/>
    </font>
    <font>
      <sz val="11"/>
      <color indexed="8"/>
      <name val="Altivo Light"/>
      <family val="2"/>
    </font>
    <font>
      <b/>
      <sz val="11"/>
      <color indexed="8"/>
      <name val="Altivo Regular"/>
      <family val="2"/>
    </font>
    <font>
      <b/>
      <sz val="12"/>
      <color theme="0"/>
      <name val="Altivo Regular"/>
      <family val="2"/>
    </font>
    <font>
      <sz val="11"/>
      <name val="Altivo Light"/>
      <family val="2"/>
    </font>
  </fonts>
  <fills count="5">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0"/>
        <bgColor indexed="64"/>
      </patternFill>
    </fill>
  </fills>
  <borders count="6">
    <border>
      <left/>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0" fillId="0" borderId="0" xfId="0" applyAlignment="1">
      <alignment wrapText="1"/>
    </xf>
    <xf numFmtId="0" fontId="0" fillId="0" borderId="0" xfId="0" applyAlignment="1">
      <alignment horizontal="center"/>
    </xf>
    <xf numFmtId="0" fontId="0" fillId="0" borderId="0" xfId="0"/>
    <xf numFmtId="0" fontId="1" fillId="0" borderId="0" xfId="0" applyFont="1"/>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164" fontId="3" fillId="0" borderId="2" xfId="0" applyNumberFormat="1" applyFont="1" applyBorder="1" applyAlignment="1">
      <alignment horizontal="center" vertical="center"/>
    </xf>
    <xf numFmtId="0" fontId="5" fillId="2" borderId="1" xfId="0" applyFont="1" applyFill="1" applyBorder="1" applyAlignment="1">
      <alignment horizontal="center" vertical="center" wrapText="1"/>
    </xf>
    <xf numFmtId="44" fontId="5" fillId="2" borderId="1" xfId="0" applyNumberFormat="1" applyFont="1" applyFill="1" applyBorder="1" applyAlignment="1">
      <alignment horizontal="center" vertical="center" wrapText="1"/>
    </xf>
    <xf numFmtId="0" fontId="3" fillId="0" borderId="2" xfId="0" applyNumberFormat="1" applyFont="1" applyBorder="1" applyAlignment="1">
      <alignment horizontal="center" vertical="center"/>
    </xf>
    <xf numFmtId="165" fontId="0" fillId="0" borderId="0" xfId="0" applyNumberFormat="1" applyAlignment="1">
      <alignment horizontal="center"/>
    </xf>
    <xf numFmtId="165" fontId="5" fillId="2" borderId="1" xfId="0" applyNumberFormat="1" applyFont="1" applyFill="1" applyBorder="1" applyAlignment="1">
      <alignment horizontal="center" vertical="center" wrapText="1"/>
    </xf>
    <xf numFmtId="165" fontId="3" fillId="0" borderId="2" xfId="0" applyNumberFormat="1" applyFont="1" applyBorder="1" applyAlignment="1">
      <alignment horizontal="center" vertical="center" wrapText="1"/>
    </xf>
    <xf numFmtId="165" fontId="3" fillId="0" borderId="2" xfId="0" applyNumberFormat="1" applyFont="1" applyBorder="1" applyAlignment="1">
      <alignment horizontal="center" vertical="center"/>
    </xf>
    <xf numFmtId="166" fontId="0" fillId="0" borderId="0" xfId="0" applyNumberFormat="1"/>
    <xf numFmtId="166" fontId="5" fillId="2" borderId="1" xfId="0" applyNumberFormat="1" applyFont="1" applyFill="1" applyBorder="1" applyAlignment="1">
      <alignment horizontal="center" vertical="center" wrapText="1"/>
    </xf>
    <xf numFmtId="166" fontId="3" fillId="0" borderId="2" xfId="0" applyNumberFormat="1" applyFont="1" applyBorder="1" applyAlignment="1">
      <alignment horizontal="center" vertical="center"/>
    </xf>
    <xf numFmtId="166" fontId="3" fillId="0" borderId="2" xfId="0" applyNumberFormat="1" applyFont="1" applyBorder="1" applyAlignment="1">
      <alignment horizontal="center" vertical="center" wrapText="1"/>
    </xf>
    <xf numFmtId="165" fontId="3" fillId="3" borderId="2" xfId="0" applyNumberFormat="1" applyFont="1" applyFill="1" applyBorder="1" applyAlignment="1">
      <alignment horizontal="center" vertical="center" wrapText="1"/>
    </xf>
    <xf numFmtId="164" fontId="3" fillId="3" borderId="2" xfId="0" applyNumberFormat="1" applyFont="1" applyFill="1" applyBorder="1" applyAlignment="1">
      <alignment horizontal="center" vertical="center"/>
    </xf>
    <xf numFmtId="165" fontId="3" fillId="3" borderId="2" xfId="0" applyNumberFormat="1" applyFont="1" applyFill="1" applyBorder="1" applyAlignment="1">
      <alignment horizontal="center" vertical="center"/>
    </xf>
    <xf numFmtId="0" fontId="3" fillId="0" borderId="2" xfId="0" applyFont="1" applyBorder="1" applyAlignment="1">
      <alignment horizontal="center" vertical="center"/>
    </xf>
    <xf numFmtId="0" fontId="0" fillId="0" borderId="0" xfId="0" applyAlignment="1">
      <alignment horizontal="left" wrapText="1"/>
    </xf>
    <xf numFmtId="0" fontId="5" fillId="2" borderId="1" xfId="0" applyFont="1" applyFill="1" applyBorder="1" applyAlignment="1">
      <alignment horizontal="left" vertical="center" wrapText="1"/>
    </xf>
    <xf numFmtId="165" fontId="6" fillId="4" borderId="2"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wrapText="1"/>
    </xf>
    <xf numFmtId="14" fontId="3" fillId="3" borderId="2" xfId="0" applyNumberFormat="1" applyFont="1" applyFill="1" applyBorder="1" applyAlignment="1">
      <alignment horizontal="center" vertical="center"/>
    </xf>
    <xf numFmtId="14" fontId="3" fillId="3" borderId="3" xfId="0" applyNumberFormat="1" applyFont="1" applyFill="1" applyBorder="1" applyAlignment="1">
      <alignment horizontal="center" vertical="center"/>
    </xf>
    <xf numFmtId="14" fontId="3" fillId="3" borderId="4" xfId="0" applyNumberFormat="1" applyFont="1" applyFill="1" applyBorder="1" applyAlignment="1">
      <alignment horizontal="center" vertical="center"/>
    </xf>
    <xf numFmtId="14" fontId="3" fillId="3" borderId="5" xfId="0" applyNumberFormat="1"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2" xfId="0" applyFont="1" applyFill="1" applyBorder="1" applyAlignment="1">
      <alignment horizontal="center"/>
    </xf>
    <xf numFmtId="0" fontId="4" fillId="0" borderId="0" xfId="0" applyFont="1" applyAlignment="1">
      <alignment horizontal="center" wrapText="1"/>
    </xf>
    <xf numFmtId="0" fontId="1" fillId="0" borderId="0" xfId="0" applyFont="1" applyAlignment="1">
      <alignment horizontal="center" wrapText="1"/>
    </xf>
    <xf numFmtId="0" fontId="2" fillId="0" borderId="0" xfId="0" applyFont="1" applyBorder="1" applyAlignment="1">
      <alignment horizontal="center"/>
    </xf>
    <xf numFmtId="0" fontId="1" fillId="0" borderId="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1333500</xdr:colOff>
      <xdr:row>1</xdr:row>
      <xdr:rowOff>38100</xdr:rowOff>
    </xdr:from>
    <xdr:to>
      <xdr:col>1</xdr:col>
      <xdr:colOff>2361001</xdr:colOff>
      <xdr:row>6</xdr:row>
      <xdr:rowOff>32116</xdr:rowOff>
    </xdr:to>
    <xdr:pic>
      <xdr:nvPicPr>
        <xdr:cNvPr id="2" name="Imagen 1"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3100" y="228600"/>
          <a:ext cx="1025769" cy="10053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612320</xdr:colOff>
      <xdr:row>66</xdr:row>
      <xdr:rowOff>0</xdr:rowOff>
    </xdr:from>
    <xdr:to>
      <xdr:col>9</xdr:col>
      <xdr:colOff>1387927</xdr:colOff>
      <xdr:row>104</xdr:row>
      <xdr:rowOff>163286</xdr:rowOff>
    </xdr:to>
    <xdr:pic>
      <xdr:nvPicPr>
        <xdr:cNvPr id="3" name="Imagen 2"/>
        <xdr:cNvPicPr>
          <a:picLocks noChangeAspect="1"/>
        </xdr:cNvPicPr>
      </xdr:nvPicPr>
      <xdr:blipFill>
        <a:blip xmlns:r="http://schemas.openxmlformats.org/officeDocument/2006/relationships" r:embed="rId2"/>
        <a:stretch>
          <a:fillRect/>
        </a:stretch>
      </xdr:blipFill>
      <xdr:spPr>
        <a:xfrm>
          <a:off x="612320" y="76023107"/>
          <a:ext cx="20369893" cy="74022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3"/>
  <sheetViews>
    <sheetView tabSelected="1" zoomScale="70" zoomScaleNormal="70" workbookViewId="0">
      <selection activeCell="M84" sqref="M84"/>
    </sheetView>
  </sheetViews>
  <sheetFormatPr baseColWidth="10" defaultColWidth="9.140625" defaultRowHeight="15"/>
  <cols>
    <col min="1" max="1" width="9.140625" style="3"/>
    <col min="2" max="2" width="36.5703125" style="1" customWidth="1"/>
    <col min="3" max="3" width="36.85546875" style="1" customWidth="1"/>
    <col min="4" max="4" width="26.85546875" style="15" customWidth="1"/>
    <col min="5" max="5" width="25.7109375" customWidth="1"/>
    <col min="6" max="6" width="54" style="1" customWidth="1"/>
    <col min="7" max="7" width="22.85546875" customWidth="1"/>
    <col min="8" max="8" width="56.5703125" style="23" customWidth="1"/>
    <col min="9" max="9" width="25" style="11" customWidth="1"/>
    <col min="10" max="10" width="20.85546875" style="2" customWidth="1"/>
  </cols>
  <sheetData>
    <row r="1" spans="2:11" s="3" customFormat="1">
      <c r="B1" s="1"/>
      <c r="C1" s="1"/>
      <c r="D1" s="15"/>
      <c r="F1" s="1"/>
      <c r="H1" s="23"/>
      <c r="I1" s="11"/>
      <c r="J1" s="2"/>
    </row>
    <row r="2" spans="2:11" s="3" customFormat="1">
      <c r="B2" s="37" t="s">
        <v>9</v>
      </c>
      <c r="C2" s="37"/>
      <c r="D2" s="37"/>
      <c r="E2" s="37"/>
      <c r="F2" s="37"/>
      <c r="G2" s="37"/>
      <c r="H2" s="37"/>
      <c r="I2" s="37"/>
      <c r="J2" s="37"/>
      <c r="K2" s="4"/>
    </row>
    <row r="3" spans="2:11" s="3" customFormat="1">
      <c r="B3" s="28" t="s">
        <v>101</v>
      </c>
      <c r="C3" s="28"/>
      <c r="D3" s="28"/>
      <c r="E3" s="28"/>
      <c r="F3" s="28"/>
      <c r="G3" s="28"/>
      <c r="H3" s="28"/>
      <c r="I3" s="28"/>
      <c r="J3" s="28"/>
      <c r="K3" s="28"/>
    </row>
    <row r="4" spans="2:11" s="3" customFormat="1">
      <c r="B4" s="28" t="s">
        <v>28</v>
      </c>
      <c r="C4" s="28"/>
      <c r="D4" s="28"/>
      <c r="E4" s="28"/>
      <c r="F4" s="28"/>
      <c r="G4" s="28"/>
      <c r="H4" s="28"/>
      <c r="I4" s="28"/>
      <c r="J4" s="28"/>
      <c r="K4" s="27"/>
    </row>
    <row r="5" spans="2:11" s="3" customFormat="1">
      <c r="B5" s="28" t="s">
        <v>12</v>
      </c>
      <c r="C5" s="28"/>
      <c r="D5" s="28"/>
      <c r="E5" s="28"/>
      <c r="F5" s="28"/>
      <c r="G5" s="28"/>
      <c r="H5" s="28"/>
      <c r="I5" s="28"/>
      <c r="J5" s="28"/>
      <c r="K5" s="4"/>
    </row>
    <row r="6" spans="2:11" s="3" customFormat="1">
      <c r="B6" s="39" t="s">
        <v>13</v>
      </c>
      <c r="C6" s="39"/>
      <c r="D6" s="39"/>
      <c r="E6" s="39"/>
      <c r="F6" s="39"/>
      <c r="G6" s="39"/>
      <c r="H6" s="39"/>
      <c r="I6" s="39"/>
      <c r="J6" s="39"/>
      <c r="K6" s="39"/>
    </row>
    <row r="7" spans="2:11" s="3" customFormat="1">
      <c r="B7" s="40" t="s">
        <v>29</v>
      </c>
      <c r="C7" s="40"/>
      <c r="D7" s="40"/>
      <c r="E7" s="40"/>
      <c r="F7" s="40"/>
      <c r="G7" s="40"/>
      <c r="H7" s="40"/>
      <c r="I7" s="40"/>
      <c r="J7" s="40"/>
      <c r="K7" s="40"/>
    </row>
    <row r="8" spans="2:11" s="3" customFormat="1">
      <c r="B8" s="38"/>
      <c r="C8" s="38"/>
      <c r="D8" s="38"/>
      <c r="E8" s="38"/>
      <c r="F8" s="38"/>
      <c r="G8" s="38"/>
      <c r="H8" s="38"/>
      <c r="I8" s="38"/>
      <c r="J8" s="38"/>
      <c r="K8" s="4"/>
    </row>
    <row r="9" spans="2:11" ht="49.5" customHeight="1">
      <c r="B9" s="8" t="s">
        <v>0</v>
      </c>
      <c r="C9" s="8" t="s">
        <v>1</v>
      </c>
      <c r="D9" s="16" t="s">
        <v>2</v>
      </c>
      <c r="E9" s="8" t="s">
        <v>3</v>
      </c>
      <c r="F9" s="8" t="s">
        <v>4</v>
      </c>
      <c r="G9" s="8" t="s">
        <v>5</v>
      </c>
      <c r="H9" s="24" t="s">
        <v>6</v>
      </c>
      <c r="I9" s="12" t="s">
        <v>7</v>
      </c>
      <c r="J9" s="9" t="s">
        <v>8</v>
      </c>
    </row>
    <row r="10" spans="2:11" ht="156.75" customHeight="1">
      <c r="B10" s="5" t="s">
        <v>9</v>
      </c>
      <c r="C10" s="5" t="s">
        <v>10</v>
      </c>
      <c r="D10" s="17">
        <v>45845</v>
      </c>
      <c r="E10" s="5">
        <v>5750814</v>
      </c>
      <c r="F10" s="5" t="s">
        <v>25</v>
      </c>
      <c r="G10" s="5" t="s">
        <v>30</v>
      </c>
      <c r="H10" s="6" t="s">
        <v>31</v>
      </c>
      <c r="I10" s="13">
        <v>109.5</v>
      </c>
      <c r="J10" s="7">
        <v>1</v>
      </c>
    </row>
    <row r="11" spans="2:11" ht="44.25" customHeight="1">
      <c r="B11" s="29" t="s">
        <v>14</v>
      </c>
      <c r="C11" s="29"/>
      <c r="D11" s="29"/>
      <c r="E11" s="29"/>
      <c r="F11" s="29"/>
      <c r="G11" s="29"/>
      <c r="H11" s="29"/>
      <c r="I11" s="19">
        <f>SUM(I10)</f>
        <v>109.5</v>
      </c>
      <c r="J11" s="20">
        <f>SUM(J10:J10)</f>
        <v>1</v>
      </c>
    </row>
    <row r="12" spans="2:11" ht="130.5" customHeight="1">
      <c r="B12" s="5" t="s">
        <v>9</v>
      </c>
      <c r="C12" s="5" t="s">
        <v>10</v>
      </c>
      <c r="D12" s="17">
        <v>45868</v>
      </c>
      <c r="E12" s="10">
        <v>100555284</v>
      </c>
      <c r="F12" s="5" t="s">
        <v>26</v>
      </c>
      <c r="G12" s="22" t="s">
        <v>32</v>
      </c>
      <c r="H12" s="6" t="s">
        <v>33</v>
      </c>
      <c r="I12" s="14">
        <v>500</v>
      </c>
      <c r="J12" s="7">
        <v>1</v>
      </c>
    </row>
    <row r="13" spans="2:11" ht="54" customHeight="1">
      <c r="B13" s="29" t="s">
        <v>14</v>
      </c>
      <c r="C13" s="29"/>
      <c r="D13" s="29"/>
      <c r="E13" s="29"/>
      <c r="F13" s="29"/>
      <c r="G13" s="29"/>
      <c r="H13" s="29"/>
      <c r="I13" s="21">
        <f>SUM(I12)</f>
        <v>500</v>
      </c>
      <c r="J13" s="20">
        <v>1</v>
      </c>
    </row>
    <row r="14" spans="2:11" ht="176.25" customHeight="1">
      <c r="B14" s="5" t="s">
        <v>9</v>
      </c>
      <c r="C14" s="5" t="s">
        <v>10</v>
      </c>
      <c r="D14" s="17">
        <v>45845</v>
      </c>
      <c r="E14" s="5">
        <v>15066290</v>
      </c>
      <c r="F14" s="5" t="s">
        <v>15</v>
      </c>
      <c r="G14" s="5" t="s">
        <v>34</v>
      </c>
      <c r="H14" s="6" t="s">
        <v>35</v>
      </c>
      <c r="I14" s="13">
        <v>577.5</v>
      </c>
      <c r="J14" s="7">
        <v>1</v>
      </c>
    </row>
    <row r="15" spans="2:11" s="3" customFormat="1" ht="176.25" customHeight="1">
      <c r="B15" s="5" t="s">
        <v>9</v>
      </c>
      <c r="C15" s="5" t="s">
        <v>10</v>
      </c>
      <c r="D15" s="17">
        <v>45867</v>
      </c>
      <c r="E15" s="5">
        <v>15066290</v>
      </c>
      <c r="F15" s="5" t="s">
        <v>15</v>
      </c>
      <c r="G15" s="5" t="s">
        <v>36</v>
      </c>
      <c r="H15" s="6" t="s">
        <v>37</v>
      </c>
      <c r="I15" s="13">
        <v>4461.6000000000004</v>
      </c>
      <c r="J15" s="7">
        <v>1</v>
      </c>
    </row>
    <row r="16" spans="2:11" ht="43.5" customHeight="1">
      <c r="B16" s="29" t="s">
        <v>14</v>
      </c>
      <c r="C16" s="29"/>
      <c r="D16" s="29"/>
      <c r="E16" s="29"/>
      <c r="F16" s="29"/>
      <c r="G16" s="29"/>
      <c r="H16" s="29"/>
      <c r="I16" s="19">
        <f>SUM(I14:I15)</f>
        <v>5039.1000000000004</v>
      </c>
      <c r="J16" s="20">
        <f>SUM(J14+J15)</f>
        <v>2</v>
      </c>
    </row>
    <row r="17" spans="2:10" ht="192.75" customHeight="1">
      <c r="B17" s="5" t="s">
        <v>9</v>
      </c>
      <c r="C17" s="5" t="s">
        <v>10</v>
      </c>
      <c r="D17" s="17">
        <v>45848</v>
      </c>
      <c r="E17" s="10">
        <v>48042153</v>
      </c>
      <c r="F17" s="5" t="s">
        <v>38</v>
      </c>
      <c r="G17" s="22" t="s">
        <v>39</v>
      </c>
      <c r="H17" s="6" t="s">
        <v>40</v>
      </c>
      <c r="I17" s="14">
        <v>460</v>
      </c>
      <c r="J17" s="7">
        <v>1</v>
      </c>
    </row>
    <row r="18" spans="2:10" ht="32.25" customHeight="1">
      <c r="B18" s="29" t="s">
        <v>14</v>
      </c>
      <c r="C18" s="29"/>
      <c r="D18" s="29"/>
      <c r="E18" s="29"/>
      <c r="F18" s="29"/>
      <c r="G18" s="29"/>
      <c r="H18" s="29"/>
      <c r="I18" s="21">
        <f>SUM(I17:I17)</f>
        <v>460</v>
      </c>
      <c r="J18" s="20">
        <v>1</v>
      </c>
    </row>
    <row r="19" spans="2:10" ht="166.5" customHeight="1">
      <c r="B19" s="5" t="s">
        <v>9</v>
      </c>
      <c r="C19" s="5" t="s">
        <v>10</v>
      </c>
      <c r="D19" s="17">
        <v>45849</v>
      </c>
      <c r="E19" s="10">
        <v>59786108</v>
      </c>
      <c r="F19" s="5" t="s">
        <v>16</v>
      </c>
      <c r="G19" s="22" t="s">
        <v>41</v>
      </c>
      <c r="H19" s="6" t="s">
        <v>42</v>
      </c>
      <c r="I19" s="14">
        <v>1960</v>
      </c>
      <c r="J19" s="7">
        <v>1</v>
      </c>
    </row>
    <row r="20" spans="2:10" s="3" customFormat="1" ht="166.5" customHeight="1">
      <c r="B20" s="5" t="s">
        <v>9</v>
      </c>
      <c r="C20" s="5" t="s">
        <v>10</v>
      </c>
      <c r="D20" s="17">
        <v>45855</v>
      </c>
      <c r="E20" s="10">
        <v>59786108</v>
      </c>
      <c r="F20" s="5" t="s">
        <v>16</v>
      </c>
      <c r="G20" s="22" t="s">
        <v>43</v>
      </c>
      <c r="H20" s="6" t="s">
        <v>44</v>
      </c>
      <c r="I20" s="14">
        <v>1440</v>
      </c>
      <c r="J20" s="7">
        <v>1</v>
      </c>
    </row>
    <row r="21" spans="2:10" ht="39.75" customHeight="1">
      <c r="B21" s="29" t="s">
        <v>14</v>
      </c>
      <c r="C21" s="29"/>
      <c r="D21" s="29"/>
      <c r="E21" s="29"/>
      <c r="F21" s="29"/>
      <c r="G21" s="29"/>
      <c r="H21" s="29"/>
      <c r="I21" s="21">
        <f>SUM(I19:I20)</f>
        <v>3400</v>
      </c>
      <c r="J21" s="20">
        <f>SUM(J19:J20)</f>
        <v>2</v>
      </c>
    </row>
    <row r="22" spans="2:10" ht="142.5" customHeight="1">
      <c r="B22" s="5" t="s">
        <v>9</v>
      </c>
      <c r="C22" s="5" t="s">
        <v>10</v>
      </c>
      <c r="D22" s="17">
        <v>45860</v>
      </c>
      <c r="E22" s="10">
        <v>326267</v>
      </c>
      <c r="F22" s="5" t="s">
        <v>45</v>
      </c>
      <c r="G22" s="22" t="s">
        <v>46</v>
      </c>
      <c r="H22" s="6" t="s">
        <v>47</v>
      </c>
      <c r="I22" s="14">
        <v>465.29</v>
      </c>
      <c r="J22" s="7">
        <v>1</v>
      </c>
    </row>
    <row r="23" spans="2:10" ht="42.75" customHeight="1">
      <c r="B23" s="29" t="s">
        <v>14</v>
      </c>
      <c r="C23" s="29"/>
      <c r="D23" s="29"/>
      <c r="E23" s="29"/>
      <c r="F23" s="29"/>
      <c r="G23" s="29"/>
      <c r="H23" s="29"/>
      <c r="I23" s="21">
        <f>SUM(I22:I22)</f>
        <v>465.29</v>
      </c>
      <c r="J23" s="20">
        <f>SUM(J22:J22)</f>
        <v>1</v>
      </c>
    </row>
    <row r="24" spans="2:10" ht="226.5" customHeight="1">
      <c r="B24" s="5" t="s">
        <v>9</v>
      </c>
      <c r="C24" s="5" t="s">
        <v>10</v>
      </c>
      <c r="D24" s="18">
        <v>45863</v>
      </c>
      <c r="E24" s="5">
        <v>3306224</v>
      </c>
      <c r="F24" s="5" t="s">
        <v>17</v>
      </c>
      <c r="G24" s="5" t="s">
        <v>48</v>
      </c>
      <c r="H24" s="6" t="s">
        <v>49</v>
      </c>
      <c r="I24" s="13">
        <v>3750</v>
      </c>
      <c r="J24" s="7">
        <v>1</v>
      </c>
    </row>
    <row r="25" spans="2:10" ht="42.75" customHeight="1">
      <c r="B25" s="33" t="s">
        <v>14</v>
      </c>
      <c r="C25" s="34"/>
      <c r="D25" s="34"/>
      <c r="E25" s="34"/>
      <c r="F25" s="34"/>
      <c r="G25" s="34"/>
      <c r="H25" s="34"/>
      <c r="I25" s="19">
        <f>SUM(I24:I24)</f>
        <v>3750</v>
      </c>
      <c r="J25" s="20">
        <v>1</v>
      </c>
    </row>
    <row r="26" spans="2:10" ht="156.75" customHeight="1">
      <c r="B26" s="5" t="s">
        <v>9</v>
      </c>
      <c r="C26" s="5" t="s">
        <v>10</v>
      </c>
      <c r="D26" s="17">
        <v>45852</v>
      </c>
      <c r="E26" s="10">
        <v>109842901</v>
      </c>
      <c r="F26" s="5" t="s">
        <v>50</v>
      </c>
      <c r="G26" s="22" t="s">
        <v>51</v>
      </c>
      <c r="H26" s="6" t="s">
        <v>52</v>
      </c>
      <c r="I26" s="14">
        <v>3510</v>
      </c>
      <c r="J26" s="7">
        <v>1</v>
      </c>
    </row>
    <row r="27" spans="2:10" ht="60.75" customHeight="1">
      <c r="B27" s="30" t="s">
        <v>14</v>
      </c>
      <c r="C27" s="31"/>
      <c r="D27" s="31"/>
      <c r="E27" s="31"/>
      <c r="F27" s="31"/>
      <c r="G27" s="31"/>
      <c r="H27" s="32"/>
      <c r="I27" s="21">
        <f>SUM(I26:I26)</f>
        <v>3510</v>
      </c>
      <c r="J27" s="20">
        <v>1</v>
      </c>
    </row>
    <row r="28" spans="2:10" ht="102" customHeight="1">
      <c r="B28" s="5" t="s">
        <v>9</v>
      </c>
      <c r="C28" s="5" t="s">
        <v>10</v>
      </c>
      <c r="D28" s="17">
        <v>45860</v>
      </c>
      <c r="E28" s="10">
        <v>34584072</v>
      </c>
      <c r="F28" s="5" t="s">
        <v>18</v>
      </c>
      <c r="G28" s="22" t="s">
        <v>53</v>
      </c>
      <c r="H28" s="6" t="s">
        <v>54</v>
      </c>
      <c r="I28" s="14">
        <v>1420</v>
      </c>
      <c r="J28" s="7">
        <v>1</v>
      </c>
    </row>
    <row r="29" spans="2:10" ht="50.25" customHeight="1">
      <c r="B29" s="29" t="s">
        <v>14</v>
      </c>
      <c r="C29" s="29"/>
      <c r="D29" s="29"/>
      <c r="E29" s="29"/>
      <c r="F29" s="29"/>
      <c r="G29" s="29"/>
      <c r="H29" s="29"/>
      <c r="I29" s="21">
        <f>SUM(I28:I28)</f>
        <v>1420</v>
      </c>
      <c r="J29" s="20">
        <v>1</v>
      </c>
    </row>
    <row r="30" spans="2:10" ht="117.75" customHeight="1">
      <c r="B30" s="5" t="s">
        <v>9</v>
      </c>
      <c r="C30" s="5" t="s">
        <v>10</v>
      </c>
      <c r="D30" s="17">
        <v>45849</v>
      </c>
      <c r="E30" s="10">
        <v>97955884</v>
      </c>
      <c r="F30" s="5" t="s">
        <v>19</v>
      </c>
      <c r="G30" s="22" t="s">
        <v>55</v>
      </c>
      <c r="H30" s="6" t="s">
        <v>56</v>
      </c>
      <c r="I30" s="14">
        <v>5170</v>
      </c>
      <c r="J30" s="7">
        <v>1</v>
      </c>
    </row>
    <row r="31" spans="2:10" ht="56.25" customHeight="1">
      <c r="B31" s="29" t="s">
        <v>14</v>
      </c>
      <c r="C31" s="29"/>
      <c r="D31" s="29"/>
      <c r="E31" s="29"/>
      <c r="F31" s="29"/>
      <c r="G31" s="29"/>
      <c r="H31" s="29"/>
      <c r="I31" s="21">
        <f>SUM(I30)</f>
        <v>5170</v>
      </c>
      <c r="J31" s="20">
        <v>1</v>
      </c>
    </row>
    <row r="32" spans="2:10" ht="129.75" customHeight="1">
      <c r="B32" s="5" t="s">
        <v>9</v>
      </c>
      <c r="C32" s="5" t="s">
        <v>10</v>
      </c>
      <c r="D32" s="17">
        <v>45863</v>
      </c>
      <c r="E32" s="10">
        <v>73438650</v>
      </c>
      <c r="F32" s="5" t="s">
        <v>57</v>
      </c>
      <c r="G32" s="22" t="s">
        <v>58</v>
      </c>
      <c r="H32" s="6" t="s">
        <v>59</v>
      </c>
      <c r="I32" s="14">
        <v>16565</v>
      </c>
      <c r="J32" s="7">
        <f>SUM(J31)</f>
        <v>1</v>
      </c>
    </row>
    <row r="33" spans="2:10" ht="68.25" customHeight="1">
      <c r="B33" s="29" t="s">
        <v>14</v>
      </c>
      <c r="C33" s="29"/>
      <c r="D33" s="29"/>
      <c r="E33" s="29"/>
      <c r="F33" s="29"/>
      <c r="G33" s="29"/>
      <c r="H33" s="29"/>
      <c r="I33" s="21">
        <f>SUM(I32:I32)</f>
        <v>16565</v>
      </c>
      <c r="J33" s="20">
        <v>1</v>
      </c>
    </row>
    <row r="34" spans="2:10" ht="158.25" customHeight="1">
      <c r="B34" s="5" t="s">
        <v>9</v>
      </c>
      <c r="C34" s="5" t="s">
        <v>10</v>
      </c>
      <c r="D34" s="17">
        <v>45859</v>
      </c>
      <c r="E34" s="10">
        <v>80187188</v>
      </c>
      <c r="F34" s="5" t="s">
        <v>20</v>
      </c>
      <c r="G34" s="22" t="s">
        <v>60</v>
      </c>
      <c r="H34" s="6" t="s">
        <v>61</v>
      </c>
      <c r="I34" s="14">
        <v>2363</v>
      </c>
      <c r="J34" s="7">
        <v>1</v>
      </c>
    </row>
    <row r="35" spans="2:10" ht="48.75" customHeight="1">
      <c r="B35" s="29" t="s">
        <v>14</v>
      </c>
      <c r="C35" s="29"/>
      <c r="D35" s="29"/>
      <c r="E35" s="29"/>
      <c r="F35" s="29"/>
      <c r="G35" s="29"/>
      <c r="H35" s="29"/>
      <c r="I35" s="21">
        <f>SUM(I34:I34)</f>
        <v>2363</v>
      </c>
      <c r="J35" s="20">
        <f>SUM(J34:J34)</f>
        <v>1</v>
      </c>
    </row>
    <row r="36" spans="2:10" ht="117.75" customHeight="1">
      <c r="B36" s="5" t="s">
        <v>9</v>
      </c>
      <c r="C36" s="5" t="s">
        <v>10</v>
      </c>
      <c r="D36" s="17">
        <v>45861</v>
      </c>
      <c r="E36" s="10">
        <v>69723125</v>
      </c>
      <c r="F36" s="5" t="s">
        <v>62</v>
      </c>
      <c r="G36" s="22" t="s">
        <v>63</v>
      </c>
      <c r="H36" s="6" t="s">
        <v>64</v>
      </c>
      <c r="I36" s="14">
        <v>110</v>
      </c>
      <c r="J36" s="7">
        <v>1</v>
      </c>
    </row>
    <row r="37" spans="2:10" s="3" customFormat="1" ht="63" customHeight="1">
      <c r="B37" s="29" t="s">
        <v>14</v>
      </c>
      <c r="C37" s="29"/>
      <c r="D37" s="29"/>
      <c r="E37" s="29"/>
      <c r="F37" s="29"/>
      <c r="G37" s="29"/>
      <c r="H37" s="29"/>
      <c r="I37" s="21">
        <f>SUM(I36)</f>
        <v>110</v>
      </c>
      <c r="J37" s="20">
        <v>1</v>
      </c>
    </row>
    <row r="38" spans="2:10" ht="204" customHeight="1">
      <c r="B38" s="5" t="s">
        <v>9</v>
      </c>
      <c r="C38" s="5" t="s">
        <v>10</v>
      </c>
      <c r="D38" s="17">
        <v>45845</v>
      </c>
      <c r="E38" s="10">
        <v>108102890</v>
      </c>
      <c r="F38" s="5" t="s">
        <v>65</v>
      </c>
      <c r="G38" s="22" t="s">
        <v>66</v>
      </c>
      <c r="H38" s="6" t="s">
        <v>67</v>
      </c>
      <c r="I38" s="14">
        <v>4380</v>
      </c>
      <c r="J38" s="7">
        <f>SUM(J36)</f>
        <v>1</v>
      </c>
    </row>
    <row r="39" spans="2:10" ht="61.5" customHeight="1">
      <c r="B39" s="29" t="s">
        <v>14</v>
      </c>
      <c r="C39" s="29"/>
      <c r="D39" s="29"/>
      <c r="E39" s="29"/>
      <c r="F39" s="29"/>
      <c r="G39" s="29"/>
      <c r="H39" s="29"/>
      <c r="I39" s="21">
        <f>SUM(I38:I38)</f>
        <v>4380</v>
      </c>
      <c r="J39" s="20">
        <f>SUM(J38)</f>
        <v>1</v>
      </c>
    </row>
    <row r="40" spans="2:10" ht="110.25" customHeight="1">
      <c r="B40" s="5" t="s">
        <v>9</v>
      </c>
      <c r="C40" s="5" t="s">
        <v>10</v>
      </c>
      <c r="D40" s="17">
        <v>45861</v>
      </c>
      <c r="E40" s="10">
        <v>28155106</v>
      </c>
      <c r="F40" s="5" t="s">
        <v>21</v>
      </c>
      <c r="G40" s="22" t="s">
        <v>68</v>
      </c>
      <c r="H40" s="6" t="s">
        <v>70</v>
      </c>
      <c r="I40" s="14">
        <v>98</v>
      </c>
      <c r="J40" s="7">
        <v>1</v>
      </c>
    </row>
    <row r="41" spans="2:10" s="3" customFormat="1" ht="110.25" customHeight="1">
      <c r="B41" s="5" t="s">
        <v>9</v>
      </c>
      <c r="C41" s="5" t="s">
        <v>10</v>
      </c>
      <c r="D41" s="17">
        <v>45869</v>
      </c>
      <c r="E41" s="10">
        <v>28155106</v>
      </c>
      <c r="F41" s="5" t="s">
        <v>21</v>
      </c>
      <c r="G41" s="22" t="s">
        <v>69</v>
      </c>
      <c r="H41" s="6" t="s">
        <v>71</v>
      </c>
      <c r="I41" s="14">
        <v>140</v>
      </c>
      <c r="J41" s="7">
        <v>1</v>
      </c>
    </row>
    <row r="42" spans="2:10" ht="56.25" customHeight="1">
      <c r="B42" s="29" t="s">
        <v>14</v>
      </c>
      <c r="C42" s="29"/>
      <c r="D42" s="29"/>
      <c r="E42" s="29"/>
      <c r="F42" s="29"/>
      <c r="G42" s="29"/>
      <c r="H42" s="29"/>
      <c r="I42" s="21">
        <f>SUM(I40:I41)</f>
        <v>238</v>
      </c>
      <c r="J42" s="20">
        <v>2</v>
      </c>
    </row>
    <row r="43" spans="2:10" ht="96" customHeight="1">
      <c r="B43" s="5" t="s">
        <v>9</v>
      </c>
      <c r="C43" s="5" t="s">
        <v>10</v>
      </c>
      <c r="D43" s="17">
        <v>45869</v>
      </c>
      <c r="E43" s="10">
        <v>49587048</v>
      </c>
      <c r="F43" s="5" t="s">
        <v>22</v>
      </c>
      <c r="G43" s="22" t="s">
        <v>72</v>
      </c>
      <c r="H43" s="6" t="s">
        <v>73</v>
      </c>
      <c r="I43" s="14">
        <v>270</v>
      </c>
      <c r="J43" s="7">
        <v>1</v>
      </c>
    </row>
    <row r="44" spans="2:10" s="3" customFormat="1" ht="67.5" customHeight="1">
      <c r="B44" s="29" t="s">
        <v>14</v>
      </c>
      <c r="C44" s="29"/>
      <c r="D44" s="29"/>
      <c r="E44" s="29"/>
      <c r="F44" s="29"/>
      <c r="G44" s="29"/>
      <c r="H44" s="29"/>
      <c r="I44" s="21">
        <f>SUM(I43:I43)</f>
        <v>270</v>
      </c>
      <c r="J44" s="20">
        <v>1</v>
      </c>
    </row>
    <row r="45" spans="2:10" s="3" customFormat="1" ht="129" customHeight="1">
      <c r="B45" s="5" t="s">
        <v>9</v>
      </c>
      <c r="C45" s="5" t="s">
        <v>10</v>
      </c>
      <c r="D45" s="17">
        <v>45848</v>
      </c>
      <c r="E45" s="10">
        <v>60024607</v>
      </c>
      <c r="F45" s="5" t="s">
        <v>74</v>
      </c>
      <c r="G45" s="22" t="s">
        <v>75</v>
      </c>
      <c r="H45" s="6" t="s">
        <v>76</v>
      </c>
      <c r="I45" s="14">
        <v>6545</v>
      </c>
      <c r="J45" s="7">
        <v>1</v>
      </c>
    </row>
    <row r="46" spans="2:10" s="3" customFormat="1" ht="54.75" customHeight="1">
      <c r="B46" s="29" t="s">
        <v>14</v>
      </c>
      <c r="C46" s="29"/>
      <c r="D46" s="29"/>
      <c r="E46" s="29"/>
      <c r="F46" s="29"/>
      <c r="G46" s="29"/>
      <c r="H46" s="29"/>
      <c r="I46" s="21">
        <f>SUM(I45)</f>
        <v>6545</v>
      </c>
      <c r="J46" s="20">
        <v>1</v>
      </c>
    </row>
    <row r="47" spans="2:10" s="3" customFormat="1" ht="123" customHeight="1">
      <c r="B47" s="5" t="s">
        <v>9</v>
      </c>
      <c r="C47" s="5" t="s">
        <v>10</v>
      </c>
      <c r="D47" s="17">
        <v>45846</v>
      </c>
      <c r="E47" s="10">
        <v>74859005</v>
      </c>
      <c r="F47" s="5" t="s">
        <v>23</v>
      </c>
      <c r="G47" s="22" t="s">
        <v>77</v>
      </c>
      <c r="H47" s="6" t="s">
        <v>81</v>
      </c>
      <c r="I47" s="14">
        <v>225</v>
      </c>
      <c r="J47" s="7">
        <v>1</v>
      </c>
    </row>
    <row r="48" spans="2:10" s="3" customFormat="1" ht="123" customHeight="1">
      <c r="B48" s="5" t="s">
        <v>9</v>
      </c>
      <c r="C48" s="5" t="s">
        <v>10</v>
      </c>
      <c r="D48" s="17">
        <v>45846</v>
      </c>
      <c r="E48" s="10">
        <v>74859005</v>
      </c>
      <c r="F48" s="5" t="s">
        <v>23</v>
      </c>
      <c r="G48" s="22" t="s">
        <v>78</v>
      </c>
      <c r="H48" s="6" t="s">
        <v>82</v>
      </c>
      <c r="I48" s="14">
        <v>205</v>
      </c>
      <c r="J48" s="7">
        <v>1</v>
      </c>
    </row>
    <row r="49" spans="2:10" s="3" customFormat="1" ht="123" customHeight="1">
      <c r="B49" s="5" t="s">
        <v>9</v>
      </c>
      <c r="C49" s="5" t="s">
        <v>10</v>
      </c>
      <c r="D49" s="17">
        <v>45846</v>
      </c>
      <c r="E49" s="10">
        <v>74859005</v>
      </c>
      <c r="F49" s="5" t="s">
        <v>23</v>
      </c>
      <c r="G49" s="22" t="s">
        <v>79</v>
      </c>
      <c r="H49" s="6" t="s">
        <v>83</v>
      </c>
      <c r="I49" s="14">
        <v>205</v>
      </c>
      <c r="J49" s="7">
        <v>1</v>
      </c>
    </row>
    <row r="50" spans="2:10" s="3" customFormat="1" ht="123" customHeight="1">
      <c r="B50" s="5" t="s">
        <v>9</v>
      </c>
      <c r="C50" s="5" t="s">
        <v>10</v>
      </c>
      <c r="D50" s="17">
        <v>45846</v>
      </c>
      <c r="E50" s="10">
        <v>74859005</v>
      </c>
      <c r="F50" s="5" t="s">
        <v>23</v>
      </c>
      <c r="G50" s="22" t="s">
        <v>80</v>
      </c>
      <c r="H50" s="6" t="s">
        <v>84</v>
      </c>
      <c r="I50" s="14">
        <v>205</v>
      </c>
      <c r="J50" s="7">
        <v>1</v>
      </c>
    </row>
    <row r="51" spans="2:10" s="3" customFormat="1" ht="65.25" customHeight="1">
      <c r="B51" s="29" t="s">
        <v>14</v>
      </c>
      <c r="C51" s="29"/>
      <c r="D51" s="29"/>
      <c r="E51" s="29"/>
      <c r="F51" s="29"/>
      <c r="G51" s="29"/>
      <c r="H51" s="29"/>
      <c r="I51" s="21">
        <f>SUM(I47:I50)</f>
        <v>840</v>
      </c>
      <c r="J51" s="20">
        <f>SUM(J47:J50)</f>
        <v>4</v>
      </c>
    </row>
    <row r="52" spans="2:10" s="3" customFormat="1" ht="158.25" customHeight="1">
      <c r="B52" s="5" t="s">
        <v>9</v>
      </c>
      <c r="C52" s="5" t="s">
        <v>10</v>
      </c>
      <c r="D52" s="17">
        <v>45863</v>
      </c>
      <c r="E52" s="10">
        <v>48327581</v>
      </c>
      <c r="F52" s="22" t="s">
        <v>85</v>
      </c>
      <c r="G52" s="22" t="s">
        <v>86</v>
      </c>
      <c r="H52" s="6" t="s">
        <v>87</v>
      </c>
      <c r="I52" s="14">
        <v>8100</v>
      </c>
      <c r="J52" s="7">
        <v>1</v>
      </c>
    </row>
    <row r="53" spans="2:10" s="3" customFormat="1" ht="60" customHeight="1">
      <c r="B53" s="29" t="s">
        <v>14</v>
      </c>
      <c r="C53" s="29"/>
      <c r="D53" s="29"/>
      <c r="E53" s="29"/>
      <c r="F53" s="29"/>
      <c r="G53" s="29"/>
      <c r="H53" s="29"/>
      <c r="I53" s="21">
        <f>SUM(I52:I52)</f>
        <v>8100</v>
      </c>
      <c r="J53" s="20">
        <v>1</v>
      </c>
    </row>
    <row r="54" spans="2:10" s="3" customFormat="1" ht="149.25" customHeight="1">
      <c r="B54" s="5" t="s">
        <v>9</v>
      </c>
      <c r="C54" s="5" t="s">
        <v>10</v>
      </c>
      <c r="D54" s="17">
        <v>45845</v>
      </c>
      <c r="E54" s="10">
        <v>78070171</v>
      </c>
      <c r="F54" s="5" t="s">
        <v>27</v>
      </c>
      <c r="G54" s="22" t="s">
        <v>88</v>
      </c>
      <c r="H54" s="6" t="s">
        <v>91</v>
      </c>
      <c r="I54" s="14">
        <v>320.01</v>
      </c>
      <c r="J54" s="7">
        <v>1</v>
      </c>
    </row>
    <row r="55" spans="2:10" s="3" customFormat="1" ht="149.25" customHeight="1">
      <c r="B55" s="5" t="s">
        <v>9</v>
      </c>
      <c r="C55" s="5" t="s">
        <v>10</v>
      </c>
      <c r="D55" s="17">
        <v>45860</v>
      </c>
      <c r="E55" s="10">
        <v>78070171</v>
      </c>
      <c r="F55" s="5" t="s">
        <v>27</v>
      </c>
      <c r="G55" s="22" t="s">
        <v>89</v>
      </c>
      <c r="H55" s="6" t="s">
        <v>92</v>
      </c>
      <c r="I55" s="14">
        <v>300</v>
      </c>
      <c r="J55" s="7">
        <v>1</v>
      </c>
    </row>
    <row r="56" spans="2:10" s="3" customFormat="1" ht="149.25" customHeight="1">
      <c r="B56" s="5" t="s">
        <v>9</v>
      </c>
      <c r="C56" s="5" t="s">
        <v>10</v>
      </c>
      <c r="D56" s="17">
        <v>45861</v>
      </c>
      <c r="E56" s="10">
        <v>78070171</v>
      </c>
      <c r="F56" s="5" t="s">
        <v>27</v>
      </c>
      <c r="G56" s="22" t="s">
        <v>90</v>
      </c>
      <c r="H56" s="6" t="s">
        <v>93</v>
      </c>
      <c r="I56" s="14">
        <v>430</v>
      </c>
      <c r="J56" s="7">
        <v>1</v>
      </c>
    </row>
    <row r="57" spans="2:10" s="3" customFormat="1" ht="49.5" customHeight="1">
      <c r="B57" s="29" t="s">
        <v>14</v>
      </c>
      <c r="C57" s="29"/>
      <c r="D57" s="29"/>
      <c r="E57" s="29"/>
      <c r="F57" s="29"/>
      <c r="G57" s="29"/>
      <c r="H57" s="29"/>
      <c r="I57" s="21">
        <f>SUM(I54:I56)</f>
        <v>1050.01</v>
      </c>
      <c r="J57" s="20">
        <f>SUM(J54:J56)</f>
        <v>3</v>
      </c>
    </row>
    <row r="58" spans="2:10" s="3" customFormat="1" ht="165.75" customHeight="1">
      <c r="B58" s="5" t="s">
        <v>9</v>
      </c>
      <c r="C58" s="5" t="s">
        <v>10</v>
      </c>
      <c r="D58" s="17">
        <v>45859</v>
      </c>
      <c r="E58" s="10">
        <v>1176250</v>
      </c>
      <c r="F58" s="5" t="s">
        <v>94</v>
      </c>
      <c r="G58" s="22" t="s">
        <v>95</v>
      </c>
      <c r="H58" s="6" t="s">
        <v>97</v>
      </c>
      <c r="I58" s="14">
        <v>610</v>
      </c>
      <c r="J58" s="7">
        <v>1</v>
      </c>
    </row>
    <row r="59" spans="2:10" s="3" customFormat="1" ht="165.75" customHeight="1">
      <c r="B59" s="5" t="s">
        <v>9</v>
      </c>
      <c r="C59" s="5" t="s">
        <v>10</v>
      </c>
      <c r="D59" s="17">
        <v>45866</v>
      </c>
      <c r="E59" s="10">
        <v>1176250</v>
      </c>
      <c r="F59" s="5" t="s">
        <v>94</v>
      </c>
      <c r="G59" s="22" t="s">
        <v>96</v>
      </c>
      <c r="H59" s="6" t="s">
        <v>98</v>
      </c>
      <c r="I59" s="14">
        <v>2415</v>
      </c>
      <c r="J59" s="7">
        <v>1</v>
      </c>
    </row>
    <row r="60" spans="2:10" ht="50.25" customHeight="1">
      <c r="B60" s="29" t="s">
        <v>14</v>
      </c>
      <c r="C60" s="29"/>
      <c r="D60" s="29"/>
      <c r="E60" s="29"/>
      <c r="F60" s="29"/>
      <c r="G60" s="29"/>
      <c r="H60" s="29"/>
      <c r="I60" s="21">
        <f>SUM(I58:I59)</f>
        <v>3025</v>
      </c>
      <c r="J60" s="20">
        <v>2</v>
      </c>
    </row>
    <row r="61" spans="2:10" s="3" customFormat="1" ht="180.75" customHeight="1">
      <c r="B61" s="5" t="s">
        <v>9</v>
      </c>
      <c r="C61" s="5" t="s">
        <v>10</v>
      </c>
      <c r="D61" s="17">
        <v>45848</v>
      </c>
      <c r="E61" s="10">
        <v>9929290</v>
      </c>
      <c r="F61" s="5" t="s">
        <v>24</v>
      </c>
      <c r="G61" s="22" t="s">
        <v>99</v>
      </c>
      <c r="H61" s="6" t="s">
        <v>100</v>
      </c>
      <c r="I61" s="14">
        <v>5472.5</v>
      </c>
      <c r="J61" s="7">
        <v>1</v>
      </c>
    </row>
    <row r="62" spans="2:10" s="3" customFormat="1" ht="49.5" customHeight="1">
      <c r="B62" s="29" t="s">
        <v>14</v>
      </c>
      <c r="C62" s="29"/>
      <c r="D62" s="29"/>
      <c r="E62" s="29"/>
      <c r="F62" s="29"/>
      <c r="G62" s="29"/>
      <c r="H62" s="29"/>
      <c r="I62" s="21">
        <f>SUM(I61:I61)</f>
        <v>5472.5</v>
      </c>
      <c r="J62" s="20">
        <v>1</v>
      </c>
    </row>
    <row r="63" spans="2:10" ht="32.25" customHeight="1">
      <c r="B63" s="35" t="s">
        <v>11</v>
      </c>
      <c r="C63" s="36"/>
      <c r="D63" s="36"/>
      <c r="E63" s="36"/>
      <c r="F63" s="36"/>
      <c r="G63" s="36"/>
      <c r="H63" s="36"/>
      <c r="I63" s="25">
        <f>SUM(I11+I13++I16+I18+I21+I23+I25+I27+I29+I31+I33+I35+I37+I39+I42+I44+I46+I51+I53+I57+I60+I62)</f>
        <v>72782.399999999994</v>
      </c>
      <c r="J63" s="26">
        <f>SUM(J11+J13+J16+J18+J21+J23+J25+J27+J29+J31+J33+J35+J37+J39+J42+J44+J46+J51+J53+J57+J60+J62)</f>
        <v>31</v>
      </c>
    </row>
  </sheetData>
  <autoFilter ref="B9:J63"/>
  <mergeCells count="30">
    <mergeCell ref="B63:H63"/>
    <mergeCell ref="B2:J2"/>
    <mergeCell ref="B5:J5"/>
    <mergeCell ref="B18:H18"/>
    <mergeCell ref="B21:H21"/>
    <mergeCell ref="B42:H42"/>
    <mergeCell ref="B44:H44"/>
    <mergeCell ref="B8:J8"/>
    <mergeCell ref="B3:K3"/>
    <mergeCell ref="B6:K6"/>
    <mergeCell ref="B7:K7"/>
    <mergeCell ref="B23:H23"/>
    <mergeCell ref="B31:H31"/>
    <mergeCell ref="B33:H33"/>
    <mergeCell ref="B35:H35"/>
    <mergeCell ref="B37:H37"/>
    <mergeCell ref="B62:H62"/>
    <mergeCell ref="B60:H60"/>
    <mergeCell ref="B39:H39"/>
    <mergeCell ref="B27:H27"/>
    <mergeCell ref="B29:H29"/>
    <mergeCell ref="B4:J4"/>
    <mergeCell ref="B46:H46"/>
    <mergeCell ref="B51:H51"/>
    <mergeCell ref="B53:H53"/>
    <mergeCell ref="B57:H57"/>
    <mergeCell ref="B11:H11"/>
    <mergeCell ref="B13:H13"/>
    <mergeCell ref="B16:H16"/>
    <mergeCell ref="B25:H25"/>
  </mergeCells>
  <pageMargins left="0.63" right="0.25" top="0.75" bottom="0.75" header="0.3" footer="0.3"/>
  <pageSetup scale="30"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Tabla cruzada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2025-06-02T18:01:05Z</cp:lastPrinted>
  <dcterms:created xsi:type="dcterms:W3CDTF">2025-02-03T13:54:45Z</dcterms:created>
  <dcterms:modified xsi:type="dcterms:W3CDTF">2025-08-05T15:13:04Z</dcterms:modified>
</cp:coreProperties>
</file>