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lazo\Desktop\DOCUMENTOS UIP 2025\INFORMACIÓN PÚBLICA DE OFICIO\Dirección Administrativa\JUNIO 2025\Artículo 33 Decreto 36-2024\"/>
    </mc:Choice>
  </mc:AlternateContent>
  <bookViews>
    <workbookView xWindow="0" yWindow="0" windowWidth="24000" windowHeight="8385" tabRatio="595"/>
  </bookViews>
  <sheets>
    <sheet name="Tabla cruzada" sheetId="1" r:id="rId1"/>
  </sheets>
  <definedNames>
    <definedName name="_xlnm._FilterDatabase" localSheetId="0" hidden="1">'Tabla cruzada'!$B$9:$J$119</definedName>
  </definedNames>
  <calcPr calcId="162913"/>
</workbook>
</file>

<file path=xl/calcChain.xml><?xml version="1.0" encoding="utf-8"?>
<calcChain xmlns="http://schemas.openxmlformats.org/spreadsheetml/2006/main">
  <c r="J119" i="1" l="1"/>
  <c r="I119" i="1"/>
  <c r="J112" i="1"/>
  <c r="I112" i="1"/>
  <c r="J102" i="1"/>
  <c r="I102" i="1"/>
  <c r="J95" i="1" l="1"/>
  <c r="J93" i="1"/>
  <c r="J91" i="1"/>
  <c r="I91" i="1"/>
  <c r="J86" i="1"/>
  <c r="I86" i="1"/>
  <c r="J84" i="1"/>
  <c r="I84" i="1"/>
  <c r="J81" i="1"/>
  <c r="I81" i="1"/>
  <c r="J78" i="1"/>
  <c r="J76" i="1"/>
  <c r="I76" i="1"/>
  <c r="J73" i="1"/>
  <c r="I73" i="1"/>
  <c r="J70" i="1"/>
  <c r="J64" i="1"/>
  <c r="I64" i="1"/>
  <c r="J57" i="1"/>
  <c r="I57" i="1"/>
  <c r="I43" i="1"/>
  <c r="I39" i="1"/>
  <c r="J39" i="1"/>
  <c r="I30" i="1"/>
  <c r="I27" i="1"/>
  <c r="I25" i="1"/>
  <c r="I19" i="1"/>
  <c r="I17" i="1"/>
  <c r="I15" i="1"/>
  <c r="I13" i="1"/>
  <c r="I11" i="1"/>
  <c r="J25" i="1"/>
  <c r="I36" i="1" l="1"/>
  <c r="I118" i="1" l="1"/>
  <c r="I116" i="1"/>
  <c r="I114" i="1"/>
  <c r="I104" i="1"/>
  <c r="I97" i="1"/>
  <c r="I95" i="1"/>
  <c r="I93" i="1"/>
  <c r="I78" i="1"/>
  <c r="I70" i="1"/>
  <c r="I61" i="1"/>
  <c r="I108" i="1" l="1"/>
  <c r="I106" i="1"/>
  <c r="I88" i="1"/>
  <c r="I68" i="1"/>
  <c r="I66" i="1"/>
  <c r="I59" i="1"/>
  <c r="I51" i="1"/>
  <c r="I49" i="1"/>
  <c r="I45" i="1"/>
  <c r="I41" i="1"/>
  <c r="I34" i="1"/>
  <c r="I32" i="1"/>
  <c r="I53" i="1" l="1"/>
  <c r="I47" i="1"/>
  <c r="J11" i="1" l="1"/>
  <c r="J42" i="1" l="1"/>
  <c r="J43" i="1" s="1"/>
  <c r="J35" i="1"/>
  <c r="J19" i="1"/>
</calcChain>
</file>

<file path=xl/sharedStrings.xml><?xml version="1.0" encoding="utf-8"?>
<sst xmlns="http://schemas.openxmlformats.org/spreadsheetml/2006/main" count="381" uniqueCount="191">
  <si>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</si>
  <si>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</si>
  <si>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</si>
  <si>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</si>
  <si>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</si>
  <si>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</si>
  <si>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</si>
  <si>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</si>
  <si>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</si>
  <si>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</si>
  <si>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</si>
  <si>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Resultado global</t>
  </si>
  <si>
    <t>(Artículo 33, Decreto 36-2024;</t>
  </si>
  <si>
    <t xml:space="preserve"> LEY DE PRESUPUESTO GENERAL DE INGRESOS Y EGRESOS DEL ESTADO PARA EL EJERCICIO FISCAL DOS MIL VEINTICINCO)</t>
  </si>
  <si>
    <t xml:space="preserve">Información sobre las adquisiciones realizadas en la modalidad de compra de baja cuantía </t>
  </si>
  <si>
    <t xml:space="preserve">Resultado </t>
  </si>
  <si>
    <t>ARIAS,SAYES,,JOSE,MANUEL</t>
  </si>
  <si>
    <t>COMPAÑIA INTERNACIONAL DE PRODUCTOS Y SERVICIOS SOCIEDAD ANONIMA</t>
  </si>
  <si>
    <t>CONTRERAS,GARCÍA,,BELTER,DANILO</t>
  </si>
  <si>
    <t>DAVECO, SOCIEDAD ANONIMA</t>
  </si>
  <si>
    <t>DISTRIBUIDORA JALAPEÑA, SOCIEDAD ANONIMA</t>
  </si>
  <si>
    <t>ELEVACIONES TECNICAS SOCIEDAD ANONIMA</t>
  </si>
  <si>
    <t>FIGBAL, SOCIEDAD ANONIMA</t>
  </si>
  <si>
    <t>GOMEZ,,,CORA,MARITZA</t>
  </si>
  <si>
    <t>GÓMEZ,ARMIRA,,IVAN,</t>
  </si>
  <si>
    <t>GRUPO ITD, SOCIEDAD ANONIMA</t>
  </si>
  <si>
    <t>LA PANERIA SOCIEDAD ANONIMA</t>
  </si>
  <si>
    <t>METRICA SOCIEDAD ANONIMA</t>
  </si>
  <si>
    <t>MORALES,OLIVA,,DAMARIS,SARAI</t>
  </si>
  <si>
    <t>NOVEX, SOCIEDAD ANONIMA</t>
  </si>
  <si>
    <t>NUEVOS ALMACENES, SOCIEDAD ANONIMA</t>
  </si>
  <si>
    <t>OCHOA,PUAC,,ALICIA,</t>
  </si>
  <si>
    <t>OPERADORA DE TIENDAS, SOCIEDAD ANONIMA</t>
  </si>
  <si>
    <t>PÉREZ,LÓPEZ,,MIGUEL,</t>
  </si>
  <si>
    <t>SERVICIOS INNOVADORES DE COMUNICACION Y ENTRETENIMIENTO, SOCIEDAD ANONIMA</t>
  </si>
  <si>
    <t>SISTEMAS TECNICOS DE GUATEMALA SOCIEDAD ANONIMA</t>
  </si>
  <si>
    <t>TELECOMUNICACIONES DE GUATEMALA, SOCIEDAD ANONIMA</t>
  </si>
  <si>
    <t>AAA THE CLEANERS, SOCIEDAD ANONIMA</t>
  </si>
  <si>
    <t>E563963670</t>
  </si>
  <si>
    <t>Servicio de limpieza especializado en la restauración de alfombras, se requiere la limpieza y secado de una sección específica del pasillo frente al data center de la alfombra ubicada en el quinto nivel del edificio de la SIE.</t>
  </si>
  <si>
    <t>ADMINISTRACIÓN DE SERVICIOS DE OUTSOURCING, SOCIEDAD ANÓNIMA</t>
  </si>
  <si>
    <t>E562937072</t>
  </si>
  <si>
    <t>Adquisición de 15 Paquete - 500 Unidades de Servilletas Color: Blanca y 150 unidades de Toalla; Material: Papel; Uso: Manos; lo solicitado es para abastecimiento de la bodega de Almacén y así poder proveer a la Sección de Servicios Generales los insumos necesarios para el cumplimiento de sus funciones</t>
  </si>
  <si>
    <t>E564092274</t>
  </si>
  <si>
    <t>Servicio de mantenimiento para Impresora, el servicio solicitado es para darle mantenimiento a 22 impresoras de diferentes marcas, ubicadas en las diferentes Direcciones de la Secretaría de Inteligencia Estratégica del Estado.</t>
  </si>
  <si>
    <t>BAMACA,GONZALEZ,,LUIS,FELIPE</t>
  </si>
  <si>
    <t>E564293008</t>
  </si>
  <si>
    <t>Adquisición de 100 Unidades de Jack Keystone Tipo: Módulo Jack; No. de puertos: 1; Tipo de módulo: Keystone; Tipo de Jack: RJ45; Tipo de conexión: Toolless, para la renovación de equipo de redes que se ubican en los gabinetes de los distintos niveles de las oficinas y sitios de concentración de comunicaciones dentro del edificio de la Secretaría de Inteligencia Estratégica del Estado.</t>
  </si>
  <si>
    <t>CARGO EXPRESO, SOCIEDAD ANONIMA</t>
  </si>
  <si>
    <t>E563253940</t>
  </si>
  <si>
    <t>Servicio de correspondencia solicitado será utilizado para el envío de 4 paquetes de documentación a los delegados departamentales de Jalapa (1), Petén (2) y Quetzaltenango (1) de la Dirección de Recolección de la Información de la Secretaría de Inteligencia Estratégica del Estado, para el apoyo con el cumplimento de sus funciones diarias.</t>
  </si>
  <si>
    <t>CHAVEZ,CRUZ,DE LEÓN,LUCIA,KARINA</t>
  </si>
  <si>
    <t>E562936211</t>
  </si>
  <si>
    <t>Adquisición de 10 Paquete - 10 Unidades de Hoja para cuchilla de repuesto, lo solicitado será utilizado por el personal de Servicios Generales para realizar cortes en tablayeso dentro del edificio de la Secretaría de Inteligencia Estratégica del Estado.</t>
  </si>
  <si>
    <t>E563341378</t>
  </si>
  <si>
    <t>Adquisición de 12 Unidades de Regla  Ancho: 2 Pulgadas;  Grosor: 2 Pulgadas;  Largo: 12 Pies;  Material: Madera de pino cepillada, Se solicita la compra de reglas de madera para ser utilizadas por el personal de Servicios Generales de la Secretaría de Inteligencia Estratégica del Estado para que sean empleadas en labores de medición y trazado durante la ejecución de trabajos de remozamiento, mantenimiento y adecuación de espacios físicos dentro de las instalaciones de la institución para asegurar precisión en las mediciones al momento de realizar cortes, ajustes o alineaciones en tareas como pintura, carpintería, instalación de mobiliario y otros trabajos de mantenimiento.</t>
  </si>
  <si>
    <t>E564084484</t>
  </si>
  <si>
    <t>Adquisición de herramientas manuales, se solicita la compra de brocas de diferentes tamaños, destornilladores de diversas medidas y puntas Phillips, herramientas fundamentales para el personal de Servicios Generales de la Secretaría de Inteligencia Estratégica del Estado.</t>
  </si>
  <si>
    <t>E564088277</t>
  </si>
  <si>
    <t>Adquisición de 200 Unidades de Tornillo Diámetro: 6 Milímetro; Largo: 2 Pulgadas; Material: Metal; Uso: Madera, la compra de estos tornillos es indispensable para la realización de trabajos de mantenimiento y remozamiento por parte del personal de Servicios Generales de la Secretaría de Inteligencia Estratégica del Estado para que sean utilizados en actividades como ajuste de mobiliario, fijación de elementos estructurales y otras remodelaciones con el fin de mantener en óptimo estado las instalaciones físicas de la institución.</t>
  </si>
  <si>
    <t>E564270415</t>
  </si>
  <si>
    <t>Adquisición de 2 Unidades de Ponchadora Tipo: De presión; Uso: Rj45, para la renovación de equipo de redes que se ubican en los gabinetes de los distintos niveles de las oficinas y sitios de concentración de comunicaciones dentro del edificio de la Secretaría de Inteligencia Estratégica del Estado.</t>
  </si>
  <si>
    <t>E563811331</t>
  </si>
  <si>
    <t>Adquisición de 8 unidades de tóner, la presente es para garantizar la existencia de stock mínimo operativo en el Departamento de Almacén, con el fin de asegurar el suministro oportuno de insumos para los equipos de impresión modelo Bizhub-C266i, actualmente en operación en la Secretaría de Inteligencia Estratégica del Estado.</t>
  </si>
  <si>
    <t>E562935371</t>
  </si>
  <si>
    <t>Adquisición de Boquitas de diferente clase, lo solicitado tiene como propósito garantizar la disponibilidad de suministros en la bodega del Almacén, a fin de asegurar el adecuado desarrollo de las actividades y reuniones programadas por las Unidades Sustantivas de la Secretaría de Inteligencia Estratégica del Estado.</t>
  </si>
  <si>
    <t>E563350342</t>
  </si>
  <si>
    <t>Adquisición de 40 Unidades de Esponja Ancho: 10 Centímetro(s); Largo: 15 Centímetro(s); Material: Fibra; Uso: Limpieza, la presente solicitud tiene por objeto abastecer la bodega del Almacén, con el propósito de asegurar la disponibilidad de los insumos necesarios para que la Sección de Servicios Generales pueda desempeñar de manera eficiente sus labores de limpieza y mantenimiento.</t>
  </si>
  <si>
    <t>DAMELES, SOCIEDAD ANONIMA</t>
  </si>
  <si>
    <t>E562814558</t>
  </si>
  <si>
    <t>Adquisición de Reja Alto: 0.6 Metro; Ancho: 14.5 Metro; Material: Hierro, lo solicitado será utilizado para llevar a cabo una ampliación a la reja de seguridad ubicada en el ingreso de la 7ma. Avenida al edificio de la Secretaría de Inteligencia Estratégica del Estado.</t>
  </si>
  <si>
    <t>E563281979</t>
  </si>
  <si>
    <t>Adquisición de 200 unidades de mascarillas para mitigar los riesgos derivados de las partículas de diversos materiales generadas por los trabajos de remozamiento que se realizan en el ala de la 7ma. Avenida del cuarto nivel del edificio de la SIE.</t>
  </si>
  <si>
    <t>DESOMBRA, SOCIEDAD ANONIMA</t>
  </si>
  <si>
    <t>E562936572</t>
  </si>
  <si>
    <t>Adquisición de 120 Bolsa - 1 Libra de Café Clase: Tostado y molido; Sabor: Clásico, lo solicitado es para abastecimiento de la bodega de Almacén y consumo del personal e invitados que asistan a reuniones, cursos y capacitaciones realizadas dentro de las instalaciones de la Secretaría de Inteligencia Estratégica del Estado.</t>
  </si>
  <si>
    <t>E562851623</t>
  </si>
  <si>
    <t>Adquisición de 250 unidades de garrafón -18.9 de Agua Clase: Purificada, la presente solicitud tiene como finalidad asegurar el abastecimiento de la bodega del Almacén, así como atender las necesidades de consumo del personal que presta sus servicios en la Secretaría de Inteligencia Estratégica del Estado.</t>
  </si>
  <si>
    <t>E564249009</t>
  </si>
  <si>
    <t>Adquisición de 250 Garrafón - 18.9 Litro de Agua Clase; Purificada, la presente solicitud tiene como finalidad asegurar el abastecimiento de la bodega del Almacén, así como atender las necesidades de consumo del personal que presta sus servicios en la Secretaría de Inteligencia Estratégica del Estado.</t>
  </si>
  <si>
    <t>E BUSINESS-CENTRAL AMERICA, SOCIEDAD ANONIMA</t>
  </si>
  <si>
    <t>E563138882</t>
  </si>
  <si>
    <t>1 Servicio de suscripción Digital; clase Periódico; periodicidad; anual, para uso del Despacho Superior de la Secretaría de Inteligencia Estratégica del Estado.</t>
  </si>
  <si>
    <t>E564109126</t>
  </si>
  <si>
    <t>Servicio De mantenimiento para 2 elevadores, el servicio solicitado será para realizar el mantenimiento preventivo de los elevadores marca DOVER EF0564 y EF0565, ubicados en el edificio de la Secretaría de Inteligencia Estratégica del Estado, correspondiente al mes de junio de 2025.</t>
  </si>
  <si>
    <t>FAJARDO,SANDOVAL,,KEVIN,ESDRUBA</t>
  </si>
  <si>
    <t>E563596678</t>
  </si>
  <si>
    <t>Servicio de Reparación para operador Eléctrico que Incluye suministro e instalación de RPM y electromotor, ubicado en el ala de la 6ta. Avenida "A" del edificio de la Secretaría de Inteligencia Estratégica del Estado.</t>
  </si>
  <si>
    <t>FERCA, SOCIEDAD ANONIMA</t>
  </si>
  <si>
    <t>E563322829</t>
  </si>
  <si>
    <t>Adquisición de canales tipo escalerillas y uniones de instalación rápida para escalerillas, este material será utilizado para la readecuación de las instalaciones de red informática de la Secretaría de Inteligencia Estratégica del Estado.</t>
  </si>
  <si>
    <t>E564151165</t>
  </si>
  <si>
    <t>Licencia Visio Microsoft, para la elaboración de diagramas (organigramas, procesos, flujos) los cuales son necesarios para las documentaciones como manuales respectivos, para planificación institucional de la Secretaría de Inteligencia Estratégica del Estado.</t>
  </si>
  <si>
    <t>GABRIEL,GUTIERREZ,,LEILA,YOJANA</t>
  </si>
  <si>
    <t>E563910402</t>
  </si>
  <si>
    <t>Adquisición de 70 unidades de Canaleta; Alto: 20 Milímetro; Largo: 2 Metro y 70 unidades de Canaleta; Alto: 14 milímetro; largo: 2 metro, lo solicitado es para realizar trabajos de infraestructura en distintos espacios dentro de la Secretaría de Inteligencia Estratégica del Estado.</t>
  </si>
  <si>
    <t>E563268557</t>
  </si>
  <si>
    <t>Adquisición de 5 Almuerzos Tipo: Alimento, para la atención de visitas oficiales en reunión que se llevó a cabo con autoridades de la Secretaría de Inteligencia Estratégica del Estado el día 09 de junio de 2025, en las instalaciones de la Secretaría.</t>
  </si>
  <si>
    <t>E563973838</t>
  </si>
  <si>
    <t>E564239062</t>
  </si>
  <si>
    <t>E564244287</t>
  </si>
  <si>
    <t>Servicio de reparación que incluye: cambio de módulo cierre central, el servicio solicitado será utilizado para el vehículo tipo: automóvil; marca: Toyota; línea: Yaris; color: Gris; modelo: 2014; propiedad de la Secretaría de Inteligencia Estratégica del Estado.</t>
  </si>
  <si>
    <t>Servicio de reparación que incluye: Reparación de cierre central, reparación de llanta, cambio de líquido de frenos, un litro de líquido de frenos, dos bombillas H4, para el vehículo, tipo: Automóvil, línea: Yaris, Marca: Toyota, Color: Plateado Metálico; Modelo: 2014 propiedad de la Secretaria de Inteligencia Estratégica del Estado.</t>
  </si>
  <si>
    <t>Servicio que incluye: mantenimiento del sistema de aire acondicionado. Y, diagnóstico y cambio de sensor de eje de levas que incluye: sensor de eje de levas y conector de sensor de eje de levas, para el vehículo, tipo: Automóvil, línea: Aveo LS, Marca: Chevrolet, Color: negro grafito metálico; Modelo: 2013 propiedad de la Secretaria de Inteligencia Estratégica del Estado.</t>
  </si>
  <si>
    <t>E563908416</t>
  </si>
  <si>
    <t>Adquisición de rosetas e interruptores, se solicitan los materiales necesarios para la instalación de puntos de red, que serán utilizados por el personal de Servicios Generales de la Secretaría de Inteligencia Estratégica del Estado.</t>
  </si>
  <si>
    <t>HIDROCASTALIA, SOCIEDAD ANONIMA</t>
  </si>
  <si>
    <t>E564142328</t>
  </si>
  <si>
    <t>Servicio: mantenimiento a 1 bomba de agua, potencia 5 caballos de fuerza y Servicio:   mantenimiento a 4 bomba de agua, potencia 3 caballos de fuerza, lo solicitado será para realizar el mantenimiento preventivo correspondiente a cinco bombas de agua, ubicadas en: tres en el sótano, y dos en la terraza del edificio de la Secretaría de Inteligencia Estratégica del Estado lo cual es necesario para garantizar el funcionamiento continuo, eficiente y seguro del sistema hidráulico de estos equipos.</t>
  </si>
  <si>
    <t>INTELAF, SOCIEDAD ANONIMA</t>
  </si>
  <si>
    <t>E563904208</t>
  </si>
  <si>
    <t>E564164488</t>
  </si>
  <si>
    <t>Adquisición de 10 Unidades de Memoria usb; Capacidad: 64 Gigabyte, los insumos solicitados serán utilizados para apoyar diversas funciones operativas dentro de la SIE, se emplearán para el almacenamiento, resguardo y traslado de información por parte de las distintas Direcciones y Departamentos.</t>
  </si>
  <si>
    <t>Adquisición de 3 Unidades de Switch de red; Cantidad de puertos: 8 ;  Fuente de alimentación: 100 a 240 Voltio; Puertos: Rj45;  Unidad de rack: 1u;  Velocidad de conmutación: 16 Gigabyte/Segundo, lo solicitado será utilizado para  la renovación de equipo de redes que se ubican en los gabinetes de los distintos niveles, así como la creación de laboratorios temporales para capacitación del personal , y sitios donde se necesite distribución de internet dentro del edificio de la Secretaría de Inteligencia Estratégica del Estado.</t>
  </si>
  <si>
    <t>E564425001</t>
  </si>
  <si>
    <t>Adquisición de 24 empanadas de relleno: pollo, para atención a 24 miembros titulares y suplentes del Comité Nacional de Seguridad Cibernética - CONCIBER- por reunión Ordinaria, la cual se llevó a cabo el día 26 de junio de 2025, en la Secretaría de Inteligencia Estratégica del Estado.</t>
  </si>
  <si>
    <t>LORANCA,DE LEÓN,,YANIRA,NOHEMÍ</t>
  </si>
  <si>
    <t>E563988789</t>
  </si>
  <si>
    <t>Adquisición de 30 unidades de Canal Ancho: 6 Centímetro(s); Calibre: 26; Largo: 10 Pies(s); Material: Metálico, lo solicitado será utilizado por el personal de Servicios Generales para realizar distintas actividades de mantenimientos, remociones y/o remozamientos que sean requeridos dentro de las instalaciones de la Secretaría de Inteligencia Estratégica del Estado.</t>
  </si>
  <si>
    <t>MATEO,LÓPEZ,,JUANA,MILENY</t>
  </si>
  <si>
    <t>E563965827</t>
  </si>
  <si>
    <t>Adquisición de una (1) Escalera Alto: 7 Pies Material: Fibra de vidrio y una (1) Escalera Alto: 7 Pies Material: Aluminio; para uso del personal del Departamento de Servicios Generales de la Dirección Administrativa de la Secretaría de Inteligencia Estratégica del Estado, serán utilizadas en trabajos de remozamiento llevados a cabo dentro del edificio.</t>
  </si>
  <si>
    <t>E563531274</t>
  </si>
  <si>
    <t>E564283037</t>
  </si>
  <si>
    <t>Adquisición de 12 Unidades de Patch Panel Modular Cantidad de puertos: 24; Conectores: Tipo Keystone; Tipo de montaje: Montaje en bastidor; Material: SPCC, estos materiales serán utilizados para las remodelaciones de la red informática dentro del edificio de la Secretaría de Inteligencia Estratégica del Estado.</t>
  </si>
  <si>
    <t>Adquisición de 2 Bolsas de 100 Unidades de Conector de paso Tipo de paso: RJ45, para la renovación de equipo de redes que se ubican en los gabinetes de los distintos niveles de las oficinas y sitios de concentración de comunicaciones dentro del edificio de la Secretaría de Inteligencia Estratégica del Estado.</t>
  </si>
  <si>
    <t>E562814787</t>
  </si>
  <si>
    <t>E564063118</t>
  </si>
  <si>
    <t>Adquisición de 25 unidades de refacciones; Tipo: Alimento, para atención a 21 miembros Titulares y Suplentes del Comité Nacional de Seguridad Cibernética -CONCIBER-; 3 Ministros de la República de Guatemala y 1 Diputado del Congreso de la República de Guatemala, por reunión Extraordinaria, la cual se llevó a cabo el día 02 de junio de 2025, en la Secretaría de Inteligencia Estratégica del Estado.</t>
  </si>
  <si>
    <t>Adquisición de 8 almuerzos ; Tipo: Alimento, para el curso "Sistema de Comando de Incidentes" impartido por la Coordinadora Nacional para la Reducción de Desastres, del 19 al 20 de junio del 2025, en las instalaciones de la Secretaría de Inteligencia Estratégica del Estado.</t>
  </si>
  <si>
    <t>NIKAMI IMPORTACIONES , SOCIEDAD ANONIMA</t>
  </si>
  <si>
    <t>E562937862</t>
  </si>
  <si>
    <t>Adquisición de 6 unidades de tóner, con fin de asegurar el suministro oportuno de insumos para los equipos de impresión modelos LaserJet Pro M452dw y Bizhub C308, actualmente en operación en la Secretaría de Inteligencia Estratégica del Estado.</t>
  </si>
  <si>
    <t>E563036907</t>
  </si>
  <si>
    <t>E564171972</t>
  </si>
  <si>
    <t>Adquisición de 25 Unidades de Batería Clase: Cuadrada; Material: Alcalino; Recargable: No; Voltaje: 9 Voltio(s), 13 Paquetes de 2 Unidades de Baterías Clase: Aaa; Forma: Cilíndrica; Material: Alcalino; Recargable: No; Voltaje: 1.5 Voltio(s) y 13 Paquetes de 2 Unidades de Baterías Clase: Aa; Forma: Cilíndrica; Material: Alcalino; Recargable: No; Voltaje: 1.5 Voltio(s), la presente solicitud tiene por objeto abastecer la bodega del Almacén, con el propósito de asegurar la disponibilidad de los insumos necesarios para la Sección de Servicios Generales y la Dirección de Tecnologías de la Información para desempeñar de manera eficiente sus labores de limpieza, mantenimiento y soporte operativo.</t>
  </si>
  <si>
    <t>Adquisición de 20 Unidades de Cinta de aislar:  Ancho: 3/4 pulgadas;  Largo: 66 Pies;  Material: Vinil;  Tipo: 33+, 300 Unidades de Roldana Diámetro: 1/4 pulgada;  Material: Acero inoxidable;  Tipo: Plana, 300 Unidades de Roldana Diámetro: 3/8 pulgada;  Material: Acero inoxidable;  Tipo: Plano, 100 Unidades de Tornillo polser  Cabeza: Hexagonal;  Diámetro: 1/4 pulgadas;  Largo: 1 Pulgadas; Material: Acero galvanizado;  Punta: De broca y 200 Unidades de Tornillo  Tamaño: 3 pulgadas;  Uso: Madera, para la realización de trabajos de mantenimiento y remozamiento por parte del personal de Servicios Generales de la Secretaría de Inteligencia Estratégica del Estado</t>
  </si>
  <si>
    <t>E563907479</t>
  </si>
  <si>
    <t>E564186856</t>
  </si>
  <si>
    <t>Adquisición de 15 Unidades de Linterna frontal Ajuste: Correa elástica; Energía: Recargable; Luz: Led, Los insumos solicitados serán utilizados para apoyar diversas funciones operativas dentro de la SIE, Las linternas facilitarán las labores de mantenimiento e instalación en zonas con poca iluminación.</t>
  </si>
  <si>
    <t>Adquisición de 1 Unidad de Caja para herramientas Alto: 25 Pulgadas; Ancho: 11 1/2 pulgada; Largo: 19 Pulgadas; Material: Polipropileno, lo solicitado será utilizado por el Departamento de Soporte Técnico, para la realización de diagnostico y reparación del equipo tecnológico de SIE.</t>
  </si>
  <si>
    <t>E564084328</t>
  </si>
  <si>
    <t>Adquisición de 1 Unidad de Sello Ancho: 18 Milímetro; Largo: 47 Milímetro; Líneas: 4; Material: Plástico; Tipo: Automático, 1 Unidad de Hule para sello Ancho: 20 Milímetro; Largo: 45 Milímetro; Líneas: 5, 1 Unidad de Sello; Ancho: 18 Milímetro; Largo: 47 Milímetro; Líneas: 1; Material: Plástico; Tipo: Automático, lo solicitado será utilizado por el personal de la SIE, para el sellado de diferentes documentos en función de sus labores.</t>
  </si>
  <si>
    <t>E563898666</t>
  </si>
  <si>
    <t>Adquisición de 12 unidades de café clase: tostado y molido, será para atención y reconocimiento en las visitas oficiales del Señor Secretario de Inteligencia Estratégica del Estado.</t>
  </si>
  <si>
    <t>E563503890</t>
  </si>
  <si>
    <t>E563810661</t>
  </si>
  <si>
    <t>Adquisición de 20 Envase - 590 Mililitro de espuma limpiadora, 20 Envase - 590 Mililitro de Limpiador de contactos y 50 unidades de Paño limpiador, lo solicitado es para el mantenimiento y buen funcionamiento de los diferentes dispositivos tecnológicos que son utilizados en la Secretaría de Inteligencia Estratégica del Estado.</t>
  </si>
  <si>
    <t>Adquisición de 15 Frasco - 400 Mililitro de Insecticida Concentración: Cipermetrina 1.0 g/kg + imiprotrina 0.6 g/kg; Consistencia: Líquida; Dispensador: Spray; Uso: Plagas, lo solicitado será utilizado por el personal de Servicios Generales para eliminar plagas en distintas áreas del edificio de la Secretaría de Inteligencia Estratégica del Estado.</t>
  </si>
  <si>
    <t>PRENSA LIBRE, SOCIEDAD ANONIMA</t>
  </si>
  <si>
    <t>E563072849</t>
  </si>
  <si>
    <t>1 Servicio de Suscripción clase: periódico; periodicidad anual, para uso del Despacho Superior de la Secretaría de Inteligencia Estratégica del Estado.</t>
  </si>
  <si>
    <t>REPRESENTACIONES EL EXITO, SOCIEDAD ANONIMA</t>
  </si>
  <si>
    <t>E563032103</t>
  </si>
  <si>
    <t>Adquisición de dos (2) unidades de Pulidora para uso del personal de Servicios Generales en las diversas actividades de remozamiento dentro de las instalaciones de la Secretaría de Inteligencia Estratégica del Estado.</t>
  </si>
  <si>
    <t>REYNOSO,SANDOVAL,,JOSE,BERNARDO</t>
  </si>
  <si>
    <t>E564083666</t>
  </si>
  <si>
    <t>Adquisición de 200 unidades de Cinta; Contiene: Gancho metálico y hebilla plástica; Uso: Portagafete y 4 unidades de Cinta De Transferencia Térmica (Ribbon) Uso: Impresora Térmica, lo solicitado es para la impresión y entrega de gafetes de los empleados que laboran dentro de la Secretaría de Inteligencia Estratégica del Estado.</t>
  </si>
  <si>
    <t>E564462799</t>
  </si>
  <si>
    <t>E564466352</t>
  </si>
  <si>
    <t>E564467545</t>
  </si>
  <si>
    <t>E564468061</t>
  </si>
  <si>
    <t>Servicio De cable, será para proporcionar señal de cable a la TV que se ubica en el Despacho Superior de la Secretaría de Inteligencia Estratégica del Estado.</t>
  </si>
  <si>
    <t>Servicio De cable, será para proporcionar señal de cable a la TV que se ubica en el cuarto nivel de la Secretaría de Inteligencia Estratégica del Estado,  correspondiente al mes de junio de 2025,</t>
  </si>
  <si>
    <t>Servicio De cable, será para proporcionar señal de cable a la TV que se ubica en el sexto nivel de la Secretaría de Inteligencia Estratégica del Estado, correspondiente al mes de junio de 2025,</t>
  </si>
  <si>
    <t>Servicio De cable, será para proporcionar señal de cable a la TV que se ubica en el quinto nivel de la Secretaría de Inteligencia Estratégica del Estado, correspondiente al mes de junio de 2025.</t>
  </si>
  <si>
    <t>SERVICOMP DE GUATEMALA SOCIEDAD ANONIMA</t>
  </si>
  <si>
    <t>E564004189</t>
  </si>
  <si>
    <t>Adquisición de tres (3) Escáner Alimentador: Automático; Capacidad de alimentador: 80 hojas; Ciclo de trabajo diario: 7500 hojas; Puertos: Usb; Resolución de escaneo: 600 puntos por pulgada (ppp); Tipo de escaneo: Simple y dúplex; Velocidad de escaneo: 75 páginas por minuto (ppm), 150 imágenes por minuto (ipm); se utilizará en el Despacho Superior, la Dirección de Tecnologías de la Información y Planificación Institucional, para digitalizar expedientes de cada área respectivamente.</t>
  </si>
  <si>
    <t>SIR,BERNAL,,HANS,ELÍ</t>
  </si>
  <si>
    <t>E563868805</t>
  </si>
  <si>
    <t>Adquisición de 286 unidades de Varilla Diámetro: 1/4 pulgada; Largo: 3 Pies; Material: Acero inoxidable; Tipo: Roscada y 286 unidades de Tarugo Diámetro: 1/4 pulgadas; Largo: 2.5 Centímetro; Material: Metal; Uso: Expansión, estos insumos serán utilizados para la adecuación de la red informática dentro de la Secretaría de Inteligencia Estratégica del Estado.</t>
  </si>
  <si>
    <t>E563567708</t>
  </si>
  <si>
    <t>Adquisición de 50 unidades de Poste para tablayeso Ancho: 2 1/2 pulgada; Calibre: 26 ; Forma: c; Largo: 10 Pies; Material: Lámina metálica galvanizada, estos son necesarios para la ejecución de obras de remozamiento y adecuación de espacios dentro de la Secretaría de Inteligencia Estratégica del Estado para que sean utilizados como estructura base en la instalación de muros divisorios, cielos falsos, cerramientos y otros trabajos que emplean sistemas livianos de tablayeso, con el fin de mejorar la distribución, funcionalidad y presentación de las áreas institucionales.</t>
  </si>
  <si>
    <t>SOLUCIONES TOTALES EN ELECTRONICA, SOCIEDAD ANONIMA</t>
  </si>
  <si>
    <t>E563211547</t>
  </si>
  <si>
    <t>E563900970</t>
  </si>
  <si>
    <t>E564184985</t>
  </si>
  <si>
    <t>Adquisición de 8 Unidades de Batería (pila de botón) Material: Litio; Tensión: 3 Voltio; Tipo: Cr2032, lo solicitado será utilizado en el control de los operadores eléctricos para portón que dan acceso de la 6ta. Avenida "A" hacia los parqueos del edificio de la Secretaría de Inteligencia Estratégica del Estado.</t>
  </si>
  <si>
    <t>Adquisición de 10 Unidades de Adaptador Wifi USB, para uso en la creación de laboratorios temporales mediante conexión inalámbrica y apoyar diversas funciones operativas dentro de la SIE</t>
  </si>
  <si>
    <t>Adquisición de 1 Unidad de Soldador de estaño (cautín)  Alimentación: 127 Voltio;  Potencia: 25 Vatio;  Tipo: Lápiz, 1 Rollo de 100 Gramos de Estaño Composición: 60/40;  Contiene: Plomo;  Grosor: 1 Milímetro;  Uso: Soldadura, 1 Unidad de Tapete profesional organizador de trabajo  Ancho: 30 Centímetro;  Clase: Antiestático y magnético;  Largo: 45 Centímetro;  Material: Silicón;  Uso: Para realizar proyectos o reparaciones de equipos electrónicos, como celulares, tabletas (tablets), laptops, entre otros, 1 Frasco de 1 Litro de Alcohol isopropílico Concentración: 99%; Vía de administración: Tópico, lo solicitado será  utilizado por el Departamento de Soporte Técnico, para la realización de diagnostico y reparación del equipo tecnológico de SIE.</t>
  </si>
  <si>
    <t>STEFFES,MONTERROSO,,GEORG,ALEXANDER</t>
  </si>
  <si>
    <t>E563293624</t>
  </si>
  <si>
    <t>Servicio de Reparación para Portón, lo solicitado será llevar a cabo un servicio de reparación en la estructura del portón de acceso hacia el sótano, ubicado en el ala de la 6ta. Avenida "A" del edificio de la Secretaría de Inteligencia Estratégica del Estado.</t>
  </si>
  <si>
    <t>E563238216</t>
  </si>
  <si>
    <t>Servicio de telefonía móvil para el mes de mayo de 2025 para 50 líneas, será utilizado por los servidores públicos que laboran en la Secretaría de Inteligencia Estratégica del Estado.</t>
  </si>
  <si>
    <t>TRAVELER, SOCIEDAD ANONIMA</t>
  </si>
  <si>
    <t>E563970065</t>
  </si>
  <si>
    <t>Servicio de Transporte de personas Boleto aéreo para participar en la actividad de seguimiento bimestral de la implementación del "Plan Petén, ruta al Desarrollo I y II" que se llevará a cabo el martes 17 de junio en Flores, Petén, en el cual asistirá la Directora del Centro Nacional de Inteligencia.</t>
  </si>
  <si>
    <t>Dirección Administrativa</t>
  </si>
  <si>
    <t>Periodo del 01 al 29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</si>
</sst>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quot;* #,##0.00_-;\-&quot;Q&quot;* #,##0.00_-;_-&quot;Q&quot;* &quot;-&quot;??_-;_-@_-"/>
    <numFmt numFmtId="164" formatCode="#,##0;\-#,##0;#,##0;\@"/>
    <numFmt numFmtId="165" formatCode="_-[$Q-100A]* #,##0.00_-;\-[$Q-100A]* #,##0.00_-;_-[$Q-100A]* &quot;-&quot;??_-;_-@_-"/>
    <numFmt numFmtId="166" formatCode="dd\-mm\-yy;@"/>
  </numFmts>
  <fonts count="7">
    <font>
      <sz val="11"/>
      <color indexed="8"/>
      <name val="Calibri"/>
      <family val="2"/>
      <scheme val="minor"/>
    </font>
    <font>
      <sz val="11"/>
      <color indexed="8"/>
      <name val="Altivo Regular"/>
      <family val="2"/>
    </font>
    <font>
      <b/>
      <sz val="11"/>
      <color theme="1"/>
      <name val="Altivo Regular"/>
      <family val="2"/>
    </font>
    <font>
      <sz val="11"/>
      <color indexed="8"/>
      <name val="Altivo Light"/>
      <family val="2"/>
    </font>
    <font>
      <b/>
      <sz val="11"/>
      <color indexed="8"/>
      <name val="Altivo Regular"/>
      <family val="2"/>
    </font>
    <font>
      <b/>
      <sz val="12"/>
      <color theme="0"/>
      <name val="Altivo Regular"/>
      <family val="2"/>
    </font>
    <font>
      <sz val="11"/>
      <name val="Altivo Light"/>
      <family val="2"/>
    </font>
  </fonts>
  <fills count="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165" fontId="0" fillId="0" borderId="0" xfId="0" applyNumberFormat="1" applyAlignment="1">
      <alignment horizontal="center"/>
    </xf>
    <xf numFmtId="165" fontId="5" fillId="2" borderId="1"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166" fontId="0" fillId="0" borderId="0" xfId="0" applyNumberFormat="1"/>
    <xf numFmtId="166" fontId="5" fillId="2" borderId="1"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165"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4"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165" fontId="3" fillId="4" borderId="2"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horizontal="left" wrapText="1"/>
    </xf>
    <xf numFmtId="0" fontId="5" fillId="2"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165"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2"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xf>
    <xf numFmtId="0" fontId="4" fillId="0" borderId="0" xfId="0" applyFont="1" applyAlignment="1">
      <alignment horizontal="center" wrapText="1"/>
    </xf>
    <xf numFmtId="0" fontId="1" fillId="0" borderId="0" xfId="0" applyFont="1" applyAlignment="1">
      <alignment horizontal="center" wrapText="1"/>
    </xf>
    <xf numFmtId="0" fontId="2" fillId="0" borderId="0" xfId="0" applyFont="1" applyBorder="1" applyAlignment="1">
      <alignment horizontal="center"/>
    </xf>
    <xf numFmtId="0" fontId="1"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1</xdr:col>
      <xdr:colOff>2361001</xdr:colOff>
      <xdr:row>6</xdr:row>
      <xdr:rowOff>32116</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228600"/>
          <a:ext cx="1025769" cy="1005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605117</xdr:colOff>
      <xdr:row>121</xdr:row>
      <xdr:rowOff>1</xdr:rowOff>
    </xdr:from>
    <xdr:to>
      <xdr:col>10</xdr:col>
      <xdr:colOff>235322</xdr:colOff>
      <xdr:row>152</xdr:row>
      <xdr:rowOff>134471</xdr:rowOff>
    </xdr:to>
    <xdr:pic>
      <xdr:nvPicPr>
        <xdr:cNvPr id="3" name="Imagen 2"/>
        <xdr:cNvPicPr>
          <a:picLocks noChangeAspect="1"/>
        </xdr:cNvPicPr>
      </xdr:nvPicPr>
      <xdr:blipFill>
        <a:blip xmlns:r="http://schemas.openxmlformats.org/officeDocument/2006/relationships" r:embed="rId2"/>
        <a:stretch>
          <a:fillRect/>
        </a:stretch>
      </xdr:blipFill>
      <xdr:spPr>
        <a:xfrm>
          <a:off x="605117" y="155571266"/>
          <a:ext cx="20596411" cy="6039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9"/>
  <sheetViews>
    <sheetView tabSelected="1" topLeftCell="B95" zoomScale="85" zoomScaleNormal="85" workbookViewId="0">
      <selection activeCell="B122" sqref="B122"/>
    </sheetView>
  </sheetViews>
  <sheetFormatPr baseColWidth="10" defaultColWidth="9.140625" defaultRowHeight="15"/>
  <cols>
    <col min="1" max="1" width="9.140625" style="3"/>
    <col min="2" max="2" width="36.5703125" style="1" customWidth="1"/>
    <col min="3" max="3" width="36.85546875" style="1" customWidth="1"/>
    <col min="4" max="4" width="26.85546875" style="15" customWidth="1"/>
    <col min="5" max="5" width="25.7109375" customWidth="1"/>
    <col min="6" max="6" width="54" style="1" customWidth="1"/>
    <col min="7" max="7" width="22.85546875" customWidth="1"/>
    <col min="8" max="8" width="56.5703125" style="28" customWidth="1"/>
    <col min="9" max="9" width="25" style="11" customWidth="1"/>
    <col min="10" max="10" width="20.85546875" style="2" customWidth="1"/>
  </cols>
  <sheetData>
    <row r="1" spans="2:11" s="3" customFormat="1">
      <c r="B1" s="1"/>
      <c r="C1" s="1"/>
      <c r="D1" s="15"/>
      <c r="F1" s="1"/>
      <c r="H1" s="28"/>
      <c r="I1" s="11"/>
      <c r="J1" s="2"/>
    </row>
    <row r="2" spans="2:11" s="3" customFormat="1">
      <c r="B2" s="45" t="s">
        <v>9</v>
      </c>
      <c r="C2" s="45"/>
      <c r="D2" s="45"/>
      <c r="E2" s="45"/>
      <c r="F2" s="45"/>
      <c r="G2" s="45"/>
      <c r="H2" s="45"/>
      <c r="I2" s="45"/>
      <c r="J2" s="45"/>
      <c r="K2" s="4"/>
    </row>
    <row r="3" spans="2:11" s="3" customFormat="1">
      <c r="B3" s="34" t="s">
        <v>12</v>
      </c>
      <c r="C3" s="34"/>
      <c r="D3" s="34"/>
      <c r="E3" s="34"/>
      <c r="F3" s="34"/>
      <c r="G3" s="34"/>
      <c r="H3" s="34"/>
      <c r="I3" s="34"/>
      <c r="J3" s="34"/>
      <c r="K3" s="34"/>
    </row>
    <row r="4" spans="2:11" s="3" customFormat="1">
      <c r="B4" s="34" t="s">
        <v>189</v>
      </c>
      <c r="C4" s="34"/>
      <c r="D4" s="34"/>
      <c r="E4" s="34"/>
      <c r="F4" s="34"/>
      <c r="G4" s="34"/>
      <c r="H4" s="34"/>
      <c r="I4" s="34"/>
      <c r="J4" s="34"/>
      <c r="K4" s="33"/>
    </row>
    <row r="5" spans="2:11" s="3" customFormat="1">
      <c r="B5" s="34" t="s">
        <v>13</v>
      </c>
      <c r="C5" s="34"/>
      <c r="D5" s="34"/>
      <c r="E5" s="34"/>
      <c r="F5" s="34"/>
      <c r="G5" s="34"/>
      <c r="H5" s="34"/>
      <c r="I5" s="34"/>
      <c r="J5" s="34"/>
      <c r="K5" s="4"/>
    </row>
    <row r="6" spans="2:11" s="3" customFormat="1">
      <c r="B6" s="47" t="s">
        <v>14</v>
      </c>
      <c r="C6" s="47"/>
      <c r="D6" s="47"/>
      <c r="E6" s="47"/>
      <c r="F6" s="47"/>
      <c r="G6" s="47"/>
      <c r="H6" s="47"/>
      <c r="I6" s="47"/>
      <c r="J6" s="47"/>
      <c r="K6" s="47"/>
    </row>
    <row r="7" spans="2:11" s="3" customFormat="1">
      <c r="B7" s="48" t="s">
        <v>190</v>
      </c>
      <c r="C7" s="48"/>
      <c r="D7" s="48"/>
      <c r="E7" s="48"/>
      <c r="F7" s="48"/>
      <c r="G7" s="48"/>
      <c r="H7" s="48"/>
      <c r="I7" s="48"/>
      <c r="J7" s="48"/>
      <c r="K7" s="48"/>
    </row>
    <row r="8" spans="2:11" s="3" customFormat="1">
      <c r="B8" s="46"/>
      <c r="C8" s="46"/>
      <c r="D8" s="46"/>
      <c r="E8" s="46"/>
      <c r="F8" s="46"/>
      <c r="G8" s="46"/>
      <c r="H8" s="46"/>
      <c r="I8" s="46"/>
      <c r="J8" s="46"/>
      <c r="K8" s="4"/>
    </row>
    <row r="9" spans="2:11" ht="49.5" customHeight="1">
      <c r="B9" s="8" t="s">
        <v>0</v>
      </c>
      <c r="C9" s="8" t="s">
        <v>1</v>
      </c>
      <c r="D9" s="16" t="s">
        <v>2</v>
      </c>
      <c r="E9" s="8" t="s">
        <v>3</v>
      </c>
      <c r="F9" s="8" t="s">
        <v>4</v>
      </c>
      <c r="G9" s="8" t="s">
        <v>5</v>
      </c>
      <c r="H9" s="29" t="s">
        <v>6</v>
      </c>
      <c r="I9" s="12" t="s">
        <v>7</v>
      </c>
      <c r="J9" s="9" t="s">
        <v>8</v>
      </c>
    </row>
    <row r="10" spans="2:11" ht="156.75" customHeight="1">
      <c r="B10" s="5" t="s">
        <v>9</v>
      </c>
      <c r="C10" s="5" t="s">
        <v>10</v>
      </c>
      <c r="D10" s="17">
        <v>45828</v>
      </c>
      <c r="E10" s="5">
        <v>52436802</v>
      </c>
      <c r="F10" s="5" t="s">
        <v>37</v>
      </c>
      <c r="G10" s="5" t="s">
        <v>38</v>
      </c>
      <c r="H10" s="6" t="s">
        <v>39</v>
      </c>
      <c r="I10" s="13">
        <v>1000</v>
      </c>
      <c r="J10" s="7">
        <v>1</v>
      </c>
    </row>
    <row r="11" spans="2:11" ht="44.25" customHeight="1">
      <c r="B11" s="39" t="s">
        <v>15</v>
      </c>
      <c r="C11" s="39"/>
      <c r="D11" s="39"/>
      <c r="E11" s="39"/>
      <c r="F11" s="39"/>
      <c r="G11" s="39"/>
      <c r="H11" s="39"/>
      <c r="I11" s="19">
        <f>SUM(I10)</f>
        <v>1000</v>
      </c>
      <c r="J11" s="20">
        <f>SUM(J10:J10)</f>
        <v>1</v>
      </c>
    </row>
    <row r="12" spans="2:11" ht="130.5" customHeight="1">
      <c r="B12" s="5" t="s">
        <v>9</v>
      </c>
      <c r="C12" s="5" t="s">
        <v>10</v>
      </c>
      <c r="D12" s="17">
        <v>45812</v>
      </c>
      <c r="E12" s="10">
        <v>92997694</v>
      </c>
      <c r="F12" s="5" t="s">
        <v>40</v>
      </c>
      <c r="G12" s="27" t="s">
        <v>41</v>
      </c>
      <c r="H12" s="6" t="s">
        <v>42</v>
      </c>
      <c r="I12" s="14">
        <v>8212.5</v>
      </c>
      <c r="J12" s="7">
        <v>1</v>
      </c>
    </row>
    <row r="13" spans="2:11" ht="54" customHeight="1">
      <c r="B13" s="39" t="s">
        <v>15</v>
      </c>
      <c r="C13" s="39"/>
      <c r="D13" s="39"/>
      <c r="E13" s="39"/>
      <c r="F13" s="39"/>
      <c r="G13" s="39"/>
      <c r="H13" s="39"/>
      <c r="I13" s="21">
        <f>SUM(I12)</f>
        <v>8212.5</v>
      </c>
      <c r="J13" s="20">
        <v>1</v>
      </c>
    </row>
    <row r="14" spans="2:11" ht="176.25" customHeight="1">
      <c r="B14" s="5" t="s">
        <v>9</v>
      </c>
      <c r="C14" s="5" t="s">
        <v>10</v>
      </c>
      <c r="D14" s="17">
        <v>45831</v>
      </c>
      <c r="E14" s="5">
        <v>33756406</v>
      </c>
      <c r="F14" s="5" t="s">
        <v>16</v>
      </c>
      <c r="G14" s="5" t="s">
        <v>43</v>
      </c>
      <c r="H14" s="6" t="s">
        <v>44</v>
      </c>
      <c r="I14" s="13">
        <v>9350</v>
      </c>
      <c r="J14" s="7">
        <v>1</v>
      </c>
    </row>
    <row r="15" spans="2:11" ht="43.5" customHeight="1">
      <c r="B15" s="39" t="s">
        <v>15</v>
      </c>
      <c r="C15" s="39"/>
      <c r="D15" s="39"/>
      <c r="E15" s="39"/>
      <c r="F15" s="39"/>
      <c r="G15" s="39"/>
      <c r="H15" s="39"/>
      <c r="I15" s="19">
        <f>SUM(I14:I14)</f>
        <v>9350</v>
      </c>
      <c r="J15" s="20">
        <v>1</v>
      </c>
    </row>
    <row r="16" spans="2:11" ht="192.75" customHeight="1">
      <c r="B16" s="5" t="s">
        <v>9</v>
      </c>
      <c r="C16" s="5" t="s">
        <v>10</v>
      </c>
      <c r="D16" s="17">
        <v>45833</v>
      </c>
      <c r="E16" s="10">
        <v>28187903</v>
      </c>
      <c r="F16" s="5" t="s">
        <v>45</v>
      </c>
      <c r="G16" s="27" t="s">
        <v>46</v>
      </c>
      <c r="H16" s="6" t="s">
        <v>47</v>
      </c>
      <c r="I16" s="14">
        <v>3744</v>
      </c>
      <c r="J16" s="7">
        <v>1</v>
      </c>
    </row>
    <row r="17" spans="2:10" ht="32.25" customHeight="1">
      <c r="B17" s="39" t="s">
        <v>15</v>
      </c>
      <c r="C17" s="39"/>
      <c r="D17" s="39"/>
      <c r="E17" s="39"/>
      <c r="F17" s="39"/>
      <c r="G17" s="39"/>
      <c r="H17" s="39"/>
      <c r="I17" s="21">
        <f>SUM(I16:I16)</f>
        <v>3744</v>
      </c>
      <c r="J17" s="20">
        <v>1</v>
      </c>
    </row>
    <row r="18" spans="2:10" ht="166.5" customHeight="1">
      <c r="B18" s="5" t="s">
        <v>9</v>
      </c>
      <c r="C18" s="5" t="s">
        <v>10</v>
      </c>
      <c r="D18" s="17">
        <v>45818</v>
      </c>
      <c r="E18" s="10">
        <v>5750814</v>
      </c>
      <c r="F18" s="5" t="s">
        <v>48</v>
      </c>
      <c r="G18" s="27" t="s">
        <v>49</v>
      </c>
      <c r="H18" s="6" t="s">
        <v>50</v>
      </c>
      <c r="I18" s="14">
        <v>149</v>
      </c>
      <c r="J18" s="7">
        <v>1</v>
      </c>
    </row>
    <row r="19" spans="2:10" ht="39.75" customHeight="1">
      <c r="B19" s="39" t="s">
        <v>15</v>
      </c>
      <c r="C19" s="39"/>
      <c r="D19" s="39"/>
      <c r="E19" s="39"/>
      <c r="F19" s="39"/>
      <c r="G19" s="39"/>
      <c r="H19" s="39"/>
      <c r="I19" s="21">
        <f>SUM(I18)</f>
        <v>149</v>
      </c>
      <c r="J19" s="20">
        <f>SUM(J18)</f>
        <v>1</v>
      </c>
    </row>
    <row r="20" spans="2:10" ht="142.5" customHeight="1">
      <c r="B20" s="5" t="s">
        <v>9</v>
      </c>
      <c r="C20" s="5" t="s">
        <v>10</v>
      </c>
      <c r="D20" s="17">
        <v>45812</v>
      </c>
      <c r="E20" s="10">
        <v>100555284</v>
      </c>
      <c r="F20" s="5" t="s">
        <v>51</v>
      </c>
      <c r="G20" s="27" t="s">
        <v>52</v>
      </c>
      <c r="H20" s="6" t="s">
        <v>53</v>
      </c>
      <c r="I20" s="14">
        <v>600</v>
      </c>
      <c r="J20" s="7">
        <v>1</v>
      </c>
    </row>
    <row r="21" spans="2:10" s="3" customFormat="1" ht="185.25">
      <c r="B21" s="5" t="s">
        <v>9</v>
      </c>
      <c r="C21" s="5" t="s">
        <v>10</v>
      </c>
      <c r="D21" s="17">
        <v>45819</v>
      </c>
      <c r="E21" s="10">
        <v>100555284</v>
      </c>
      <c r="F21" s="5" t="s">
        <v>51</v>
      </c>
      <c r="G21" s="27" t="s">
        <v>54</v>
      </c>
      <c r="H21" s="6" t="s">
        <v>55</v>
      </c>
      <c r="I21" s="14">
        <v>960</v>
      </c>
      <c r="J21" s="7">
        <v>1</v>
      </c>
    </row>
    <row r="22" spans="2:10" s="3" customFormat="1" ht="142.5" customHeight="1">
      <c r="B22" s="5" t="s">
        <v>9</v>
      </c>
      <c r="C22" s="5" t="s">
        <v>10</v>
      </c>
      <c r="D22" s="17">
        <v>45831</v>
      </c>
      <c r="E22" s="10">
        <v>100555284</v>
      </c>
      <c r="F22" s="5" t="s">
        <v>51</v>
      </c>
      <c r="G22" s="27" t="s">
        <v>56</v>
      </c>
      <c r="H22" s="6" t="s">
        <v>57</v>
      </c>
      <c r="I22" s="14">
        <v>3935</v>
      </c>
      <c r="J22" s="7">
        <v>1</v>
      </c>
    </row>
    <row r="23" spans="2:10" s="3" customFormat="1" ht="142.5">
      <c r="B23" s="5" t="s">
        <v>9</v>
      </c>
      <c r="C23" s="5" t="s">
        <v>10</v>
      </c>
      <c r="D23" s="17">
        <v>45831</v>
      </c>
      <c r="E23" s="10">
        <v>100555284</v>
      </c>
      <c r="F23" s="5" t="s">
        <v>51</v>
      </c>
      <c r="G23" s="27" t="s">
        <v>58</v>
      </c>
      <c r="H23" s="6" t="s">
        <v>59</v>
      </c>
      <c r="I23" s="14">
        <v>190</v>
      </c>
      <c r="J23" s="7">
        <v>1</v>
      </c>
    </row>
    <row r="24" spans="2:10" s="3" customFormat="1" ht="136.5" customHeight="1">
      <c r="B24" s="5" t="s">
        <v>9</v>
      </c>
      <c r="C24" s="5" t="s">
        <v>10</v>
      </c>
      <c r="D24" s="17">
        <v>45833</v>
      </c>
      <c r="E24" s="10">
        <v>100555284</v>
      </c>
      <c r="F24" s="5" t="s">
        <v>51</v>
      </c>
      <c r="G24" s="27" t="s">
        <v>60</v>
      </c>
      <c r="H24" s="6" t="s">
        <v>61</v>
      </c>
      <c r="I24" s="14">
        <v>1380</v>
      </c>
      <c r="J24" s="7">
        <v>1</v>
      </c>
    </row>
    <row r="25" spans="2:10" ht="42.75" customHeight="1">
      <c r="B25" s="39" t="s">
        <v>15</v>
      </c>
      <c r="C25" s="39"/>
      <c r="D25" s="39"/>
      <c r="E25" s="39"/>
      <c r="F25" s="39"/>
      <c r="G25" s="39"/>
      <c r="H25" s="39"/>
      <c r="I25" s="21">
        <f>SUM(I20:I24)</f>
        <v>7065</v>
      </c>
      <c r="J25" s="20">
        <f>SUM(J20:J24)</f>
        <v>5</v>
      </c>
    </row>
    <row r="26" spans="2:10" ht="226.5" customHeight="1">
      <c r="B26" s="5" t="s">
        <v>9</v>
      </c>
      <c r="C26" s="5" t="s">
        <v>10</v>
      </c>
      <c r="D26" s="18">
        <v>45826</v>
      </c>
      <c r="E26" s="5">
        <v>4863461</v>
      </c>
      <c r="F26" s="5" t="s">
        <v>17</v>
      </c>
      <c r="G26" s="5" t="s">
        <v>62</v>
      </c>
      <c r="H26" s="6" t="s">
        <v>63</v>
      </c>
      <c r="I26" s="13">
        <v>9978.7999999999993</v>
      </c>
      <c r="J26" s="7">
        <v>1</v>
      </c>
    </row>
    <row r="27" spans="2:10" ht="42.75" customHeight="1">
      <c r="B27" s="36" t="s">
        <v>15</v>
      </c>
      <c r="C27" s="37"/>
      <c r="D27" s="37"/>
      <c r="E27" s="37"/>
      <c r="F27" s="37"/>
      <c r="G27" s="37"/>
      <c r="H27" s="37"/>
      <c r="I27" s="19">
        <f>SUM(I26:I26)</f>
        <v>9978.7999999999993</v>
      </c>
      <c r="J27" s="20">
        <v>1</v>
      </c>
    </row>
    <row r="28" spans="2:10" ht="120" customHeight="1">
      <c r="B28" s="5" t="s">
        <v>9</v>
      </c>
      <c r="C28" s="5" t="s">
        <v>10</v>
      </c>
      <c r="D28" s="17">
        <v>45812</v>
      </c>
      <c r="E28" s="10">
        <v>15066290</v>
      </c>
      <c r="F28" s="5" t="s">
        <v>18</v>
      </c>
      <c r="G28" s="27" t="s">
        <v>64</v>
      </c>
      <c r="H28" s="6" t="s">
        <v>65</v>
      </c>
      <c r="I28" s="14">
        <v>527.1</v>
      </c>
      <c r="J28" s="7">
        <v>1</v>
      </c>
    </row>
    <row r="29" spans="2:10" s="3" customFormat="1" ht="176.25" customHeight="1">
      <c r="B29" s="5" t="s">
        <v>9</v>
      </c>
      <c r="C29" s="5" t="s">
        <v>10</v>
      </c>
      <c r="D29" s="17">
        <v>45819</v>
      </c>
      <c r="E29" s="10">
        <v>15066290</v>
      </c>
      <c r="F29" s="5" t="s">
        <v>18</v>
      </c>
      <c r="G29" s="27" t="s">
        <v>66</v>
      </c>
      <c r="H29" s="6" t="s">
        <v>67</v>
      </c>
      <c r="I29" s="14">
        <v>600</v>
      </c>
      <c r="J29" s="7">
        <v>1</v>
      </c>
    </row>
    <row r="30" spans="2:10" ht="60.75" customHeight="1">
      <c r="B30" s="40" t="s">
        <v>15</v>
      </c>
      <c r="C30" s="41"/>
      <c r="D30" s="41"/>
      <c r="E30" s="41"/>
      <c r="F30" s="41"/>
      <c r="G30" s="41"/>
      <c r="H30" s="42"/>
      <c r="I30" s="21">
        <f>SUM(I28:I29)</f>
        <v>1127.0999999999999</v>
      </c>
      <c r="J30" s="20">
        <v>2</v>
      </c>
    </row>
    <row r="31" spans="2:10" ht="71.25">
      <c r="B31" s="5" t="s">
        <v>9</v>
      </c>
      <c r="C31" s="5" t="s">
        <v>10</v>
      </c>
      <c r="D31" s="17">
        <v>45811</v>
      </c>
      <c r="E31" s="10">
        <v>99321092</v>
      </c>
      <c r="F31" s="5" t="s">
        <v>68</v>
      </c>
      <c r="G31" s="27" t="s">
        <v>69</v>
      </c>
      <c r="H31" s="6" t="s">
        <v>70</v>
      </c>
      <c r="I31" s="14">
        <v>9800</v>
      </c>
      <c r="J31" s="7">
        <v>1</v>
      </c>
    </row>
    <row r="32" spans="2:10" ht="50.25" customHeight="1">
      <c r="B32" s="39" t="s">
        <v>15</v>
      </c>
      <c r="C32" s="39"/>
      <c r="D32" s="39"/>
      <c r="E32" s="39"/>
      <c r="F32" s="39"/>
      <c r="G32" s="39"/>
      <c r="H32" s="39"/>
      <c r="I32" s="21">
        <f>SUM(I31:I31)</f>
        <v>9800</v>
      </c>
      <c r="J32" s="20">
        <v>1</v>
      </c>
    </row>
    <row r="33" spans="2:10" ht="117.75" customHeight="1">
      <c r="B33" s="5" t="s">
        <v>9</v>
      </c>
      <c r="C33" s="5" t="s">
        <v>10</v>
      </c>
      <c r="D33" s="17">
        <v>45818</v>
      </c>
      <c r="E33" s="10">
        <v>59786108</v>
      </c>
      <c r="F33" s="5" t="s">
        <v>19</v>
      </c>
      <c r="G33" s="27" t="s">
        <v>71</v>
      </c>
      <c r="H33" s="6" t="s">
        <v>72</v>
      </c>
      <c r="I33" s="14">
        <v>500</v>
      </c>
      <c r="J33" s="7">
        <v>1</v>
      </c>
    </row>
    <row r="34" spans="2:10" ht="56.25" customHeight="1">
      <c r="B34" s="39" t="s">
        <v>15</v>
      </c>
      <c r="C34" s="39"/>
      <c r="D34" s="39"/>
      <c r="E34" s="39"/>
      <c r="F34" s="39"/>
      <c r="G34" s="39"/>
      <c r="H34" s="39"/>
      <c r="I34" s="21">
        <f>SUM(I33)</f>
        <v>500</v>
      </c>
      <c r="J34" s="20">
        <v>1</v>
      </c>
    </row>
    <row r="35" spans="2:10" ht="129.75" customHeight="1">
      <c r="B35" s="5" t="s">
        <v>9</v>
      </c>
      <c r="C35" s="5" t="s">
        <v>10</v>
      </c>
      <c r="D35" s="17">
        <v>45812</v>
      </c>
      <c r="E35" s="10">
        <v>64760618</v>
      </c>
      <c r="F35" s="5" t="s">
        <v>73</v>
      </c>
      <c r="G35" s="27" t="s">
        <v>74</v>
      </c>
      <c r="H35" s="6" t="s">
        <v>75</v>
      </c>
      <c r="I35" s="14">
        <v>5940</v>
      </c>
      <c r="J35" s="7">
        <f>SUM(J34)</f>
        <v>1</v>
      </c>
    </row>
    <row r="36" spans="2:10" ht="68.25" customHeight="1">
      <c r="B36" s="39" t="s">
        <v>15</v>
      </c>
      <c r="C36" s="39"/>
      <c r="D36" s="39"/>
      <c r="E36" s="39"/>
      <c r="F36" s="39"/>
      <c r="G36" s="39"/>
      <c r="H36" s="39"/>
      <c r="I36" s="21">
        <f>SUM(I35:I35)</f>
        <v>5940</v>
      </c>
      <c r="J36" s="20">
        <v>1</v>
      </c>
    </row>
    <row r="37" spans="2:10" ht="158.25" customHeight="1">
      <c r="B37" s="5" t="s">
        <v>9</v>
      </c>
      <c r="C37" s="5" t="s">
        <v>10</v>
      </c>
      <c r="D37" s="17">
        <v>45811</v>
      </c>
      <c r="E37" s="10">
        <v>3306224</v>
      </c>
      <c r="F37" s="5" t="s">
        <v>20</v>
      </c>
      <c r="G37" s="27" t="s">
        <v>76</v>
      </c>
      <c r="H37" s="6" t="s">
        <v>77</v>
      </c>
      <c r="I37" s="14">
        <v>3750</v>
      </c>
      <c r="J37" s="7">
        <v>1</v>
      </c>
    </row>
    <row r="38" spans="2:10" s="3" customFormat="1" ht="158.25" customHeight="1">
      <c r="B38" s="5" t="s">
        <v>9</v>
      </c>
      <c r="C38" s="5" t="s">
        <v>10</v>
      </c>
      <c r="D38" s="17">
        <v>45833</v>
      </c>
      <c r="E38" s="10">
        <v>3306224</v>
      </c>
      <c r="F38" s="5" t="s">
        <v>20</v>
      </c>
      <c r="G38" s="27" t="s">
        <v>78</v>
      </c>
      <c r="H38" s="6" t="s">
        <v>79</v>
      </c>
      <c r="I38" s="14">
        <v>3750</v>
      </c>
      <c r="J38" s="7">
        <v>1</v>
      </c>
    </row>
    <row r="39" spans="2:10" ht="48.75" customHeight="1">
      <c r="B39" s="39" t="s">
        <v>15</v>
      </c>
      <c r="C39" s="39"/>
      <c r="D39" s="39"/>
      <c r="E39" s="39"/>
      <c r="F39" s="39"/>
      <c r="G39" s="39"/>
      <c r="H39" s="39"/>
      <c r="I39" s="21">
        <f>SUM(I37:I38)</f>
        <v>7500</v>
      </c>
      <c r="J39" s="20">
        <f>SUM(J37:J38)</f>
        <v>2</v>
      </c>
    </row>
    <row r="40" spans="2:10" ht="117.75" customHeight="1">
      <c r="B40" s="5" t="s">
        <v>9</v>
      </c>
      <c r="C40" s="5" t="s">
        <v>10</v>
      </c>
      <c r="D40" s="17">
        <v>45817</v>
      </c>
      <c r="E40" s="10">
        <v>26281805</v>
      </c>
      <c r="F40" s="5" t="s">
        <v>80</v>
      </c>
      <c r="G40" s="27" t="s">
        <v>81</v>
      </c>
      <c r="H40" s="6" t="s">
        <v>82</v>
      </c>
      <c r="I40" s="14">
        <v>305</v>
      </c>
      <c r="J40" s="7">
        <v>1</v>
      </c>
    </row>
    <row r="41" spans="2:10" s="3" customFormat="1" ht="63" customHeight="1">
      <c r="B41" s="39" t="s">
        <v>15</v>
      </c>
      <c r="C41" s="39"/>
      <c r="D41" s="39"/>
      <c r="E41" s="39"/>
      <c r="F41" s="39"/>
      <c r="G41" s="39"/>
      <c r="H41" s="39"/>
      <c r="I41" s="21">
        <f>SUM(I40)</f>
        <v>305</v>
      </c>
      <c r="J41" s="20">
        <v>1</v>
      </c>
    </row>
    <row r="42" spans="2:10" ht="152.25" customHeight="1">
      <c r="B42" s="5" t="s">
        <v>9</v>
      </c>
      <c r="C42" s="5" t="s">
        <v>10</v>
      </c>
      <c r="D42" s="17">
        <v>45831</v>
      </c>
      <c r="E42" s="10">
        <v>34584072</v>
      </c>
      <c r="F42" s="5" t="s">
        <v>21</v>
      </c>
      <c r="G42" s="27" t="s">
        <v>83</v>
      </c>
      <c r="H42" s="6" t="s">
        <v>84</v>
      </c>
      <c r="I42" s="14">
        <v>1420</v>
      </c>
      <c r="J42" s="7">
        <f>SUM(J40)</f>
        <v>1</v>
      </c>
    </row>
    <row r="43" spans="2:10" ht="61.5" customHeight="1">
      <c r="B43" s="39" t="s">
        <v>15</v>
      </c>
      <c r="C43" s="39"/>
      <c r="D43" s="39"/>
      <c r="E43" s="39"/>
      <c r="F43" s="39"/>
      <c r="G43" s="39"/>
      <c r="H43" s="39"/>
      <c r="I43" s="21">
        <f>SUM(I42:I42)</f>
        <v>1420</v>
      </c>
      <c r="J43" s="20">
        <f>SUM(J42)</f>
        <v>1</v>
      </c>
    </row>
    <row r="44" spans="2:10" ht="110.25" customHeight="1">
      <c r="B44" s="5" t="s">
        <v>9</v>
      </c>
      <c r="C44" s="5" t="s">
        <v>10</v>
      </c>
      <c r="D44" s="17">
        <v>45824</v>
      </c>
      <c r="E44" s="10">
        <v>74795090</v>
      </c>
      <c r="F44" s="5" t="s">
        <v>85</v>
      </c>
      <c r="G44" s="27" t="s">
        <v>86</v>
      </c>
      <c r="H44" s="6" t="s">
        <v>87</v>
      </c>
      <c r="I44" s="14">
        <v>2150</v>
      </c>
      <c r="J44" s="7">
        <v>1</v>
      </c>
    </row>
    <row r="45" spans="2:10" ht="56.25" customHeight="1">
      <c r="B45" s="39" t="s">
        <v>15</v>
      </c>
      <c r="C45" s="39"/>
      <c r="D45" s="39"/>
      <c r="E45" s="39"/>
      <c r="F45" s="39"/>
      <c r="G45" s="39"/>
      <c r="H45" s="39"/>
      <c r="I45" s="21">
        <f>SUM(I44)</f>
        <v>2150</v>
      </c>
      <c r="J45" s="20">
        <v>1</v>
      </c>
    </row>
    <row r="46" spans="2:10" ht="96" customHeight="1">
      <c r="B46" s="5" t="s">
        <v>9</v>
      </c>
      <c r="C46" s="5" t="s">
        <v>10</v>
      </c>
      <c r="D46" s="17">
        <v>45819</v>
      </c>
      <c r="E46" s="10">
        <v>7269595</v>
      </c>
      <c r="F46" s="5" t="s">
        <v>88</v>
      </c>
      <c r="G46" s="27" t="s">
        <v>89</v>
      </c>
      <c r="H46" s="6" t="s">
        <v>90</v>
      </c>
      <c r="I46" s="14">
        <v>12730</v>
      </c>
      <c r="J46" s="7">
        <v>1</v>
      </c>
    </row>
    <row r="47" spans="2:10" s="3" customFormat="1" ht="67.5" customHeight="1">
      <c r="B47" s="39" t="s">
        <v>15</v>
      </c>
      <c r="C47" s="39"/>
      <c r="D47" s="39"/>
      <c r="E47" s="39"/>
      <c r="F47" s="39"/>
      <c r="G47" s="39"/>
      <c r="H47" s="39"/>
      <c r="I47" s="21">
        <f>SUM(I46:I46)</f>
        <v>12730</v>
      </c>
      <c r="J47" s="20">
        <v>1</v>
      </c>
    </row>
    <row r="48" spans="2:10" s="3" customFormat="1" ht="129" customHeight="1">
      <c r="B48" s="5" t="s">
        <v>9</v>
      </c>
      <c r="C48" s="5" t="s">
        <v>10</v>
      </c>
      <c r="D48" s="17">
        <v>45832</v>
      </c>
      <c r="E48" s="10">
        <v>97955884</v>
      </c>
      <c r="F48" s="5" t="s">
        <v>22</v>
      </c>
      <c r="G48" s="27" t="s">
        <v>91</v>
      </c>
      <c r="H48" s="6" t="s">
        <v>92</v>
      </c>
      <c r="I48" s="14">
        <v>5604</v>
      </c>
      <c r="J48" s="7">
        <v>1</v>
      </c>
    </row>
    <row r="49" spans="2:10" s="3" customFormat="1" ht="54.75" customHeight="1">
      <c r="B49" s="39" t="s">
        <v>15</v>
      </c>
      <c r="C49" s="39"/>
      <c r="D49" s="39"/>
      <c r="E49" s="39"/>
      <c r="F49" s="39"/>
      <c r="G49" s="39"/>
      <c r="H49" s="39"/>
      <c r="I49" s="21">
        <f>SUM(I48)</f>
        <v>5604</v>
      </c>
      <c r="J49" s="20">
        <v>1</v>
      </c>
    </row>
    <row r="50" spans="2:10" s="3" customFormat="1" ht="123" customHeight="1">
      <c r="B50" s="5" t="s">
        <v>9</v>
      </c>
      <c r="C50" s="5" t="s">
        <v>10</v>
      </c>
      <c r="D50" s="17">
        <v>45827</v>
      </c>
      <c r="E50" s="10">
        <v>62303511</v>
      </c>
      <c r="F50" s="5" t="s">
        <v>93</v>
      </c>
      <c r="G50" s="27" t="s">
        <v>94</v>
      </c>
      <c r="H50" s="6" t="s">
        <v>95</v>
      </c>
      <c r="I50" s="14">
        <v>7560</v>
      </c>
      <c r="J50" s="7">
        <v>1</v>
      </c>
    </row>
    <row r="51" spans="2:10" s="3" customFormat="1" ht="65.25" customHeight="1">
      <c r="B51" s="39" t="s">
        <v>15</v>
      </c>
      <c r="C51" s="39"/>
      <c r="D51" s="39"/>
      <c r="E51" s="39"/>
      <c r="F51" s="39"/>
      <c r="G51" s="39"/>
      <c r="H51" s="39"/>
      <c r="I51" s="21">
        <f>SUM(I50)</f>
        <v>7560</v>
      </c>
      <c r="J51" s="20">
        <v>1</v>
      </c>
    </row>
    <row r="52" spans="2:10" s="3" customFormat="1" ht="158.25" customHeight="1">
      <c r="B52" s="5" t="s">
        <v>9</v>
      </c>
      <c r="C52" s="5" t="s">
        <v>10</v>
      </c>
      <c r="D52" s="17">
        <v>45818</v>
      </c>
      <c r="E52" s="10">
        <v>18157580</v>
      </c>
      <c r="F52" s="27" t="s">
        <v>23</v>
      </c>
      <c r="G52" s="27" t="s">
        <v>96</v>
      </c>
      <c r="H52" s="6" t="s">
        <v>97</v>
      </c>
      <c r="I52" s="14">
        <v>325</v>
      </c>
      <c r="J52" s="7">
        <v>1</v>
      </c>
    </row>
    <row r="53" spans="2:10" s="3" customFormat="1" ht="60" customHeight="1">
      <c r="B53" s="39" t="s">
        <v>15</v>
      </c>
      <c r="C53" s="39"/>
      <c r="D53" s="39"/>
      <c r="E53" s="39"/>
      <c r="F53" s="39"/>
      <c r="G53" s="39"/>
      <c r="H53" s="39"/>
      <c r="I53" s="21">
        <f>SUM(I52:I52)</f>
        <v>325</v>
      </c>
      <c r="J53" s="20">
        <v>1</v>
      </c>
    </row>
    <row r="54" spans="2:10" s="3" customFormat="1" ht="149.25" customHeight="1">
      <c r="B54" s="5" t="s">
        <v>9</v>
      </c>
      <c r="C54" s="5" t="s">
        <v>10</v>
      </c>
      <c r="D54" s="17">
        <v>45828</v>
      </c>
      <c r="E54" s="10">
        <v>31502555</v>
      </c>
      <c r="F54" s="5" t="s">
        <v>24</v>
      </c>
      <c r="G54" s="27" t="s">
        <v>98</v>
      </c>
      <c r="H54" s="6" t="s">
        <v>101</v>
      </c>
      <c r="I54" s="14">
        <v>380</v>
      </c>
      <c r="J54" s="7">
        <v>1</v>
      </c>
    </row>
    <row r="55" spans="2:10" s="3" customFormat="1" ht="149.25" customHeight="1">
      <c r="B55" s="5" t="s">
        <v>9</v>
      </c>
      <c r="C55" s="5" t="s">
        <v>10</v>
      </c>
      <c r="D55" s="17">
        <v>45833</v>
      </c>
      <c r="E55" s="10">
        <v>31502555</v>
      </c>
      <c r="F55" s="5" t="s">
        <v>24</v>
      </c>
      <c r="G55" s="27" t="s">
        <v>99</v>
      </c>
      <c r="H55" s="6" t="s">
        <v>102</v>
      </c>
      <c r="I55" s="14">
        <v>940</v>
      </c>
      <c r="J55" s="7">
        <v>1</v>
      </c>
    </row>
    <row r="56" spans="2:10" s="3" customFormat="1" ht="149.25" customHeight="1">
      <c r="B56" s="5" t="s">
        <v>9</v>
      </c>
      <c r="C56" s="5" t="s">
        <v>10</v>
      </c>
      <c r="D56" s="17">
        <v>45833</v>
      </c>
      <c r="E56" s="10">
        <v>31502555</v>
      </c>
      <c r="F56" s="5" t="s">
        <v>24</v>
      </c>
      <c r="G56" s="27" t="s">
        <v>100</v>
      </c>
      <c r="H56" s="6" t="s">
        <v>103</v>
      </c>
      <c r="I56" s="14">
        <v>4030</v>
      </c>
      <c r="J56" s="7">
        <v>1</v>
      </c>
    </row>
    <row r="57" spans="2:10" s="3" customFormat="1" ht="49.5" customHeight="1">
      <c r="B57" s="39" t="s">
        <v>15</v>
      </c>
      <c r="C57" s="39"/>
      <c r="D57" s="39"/>
      <c r="E57" s="39"/>
      <c r="F57" s="39"/>
      <c r="G57" s="39"/>
      <c r="H57" s="39"/>
      <c r="I57" s="21">
        <f>SUM(I54:I56)</f>
        <v>5350</v>
      </c>
      <c r="J57" s="20">
        <f>SUM(J54:J56)</f>
        <v>3</v>
      </c>
    </row>
    <row r="58" spans="2:10" s="3" customFormat="1" ht="165.75" customHeight="1">
      <c r="B58" s="5" t="s">
        <v>9</v>
      </c>
      <c r="C58" s="5" t="s">
        <v>10</v>
      </c>
      <c r="D58" s="17">
        <v>45827</v>
      </c>
      <c r="E58" s="10">
        <v>80187188</v>
      </c>
      <c r="F58" s="5" t="s">
        <v>25</v>
      </c>
      <c r="G58" s="27" t="s">
        <v>104</v>
      </c>
      <c r="H58" s="6" t="s">
        <v>105</v>
      </c>
      <c r="I58" s="14">
        <v>750</v>
      </c>
      <c r="J58" s="7">
        <v>1</v>
      </c>
    </row>
    <row r="59" spans="2:10" ht="50.25" customHeight="1">
      <c r="B59" s="39" t="s">
        <v>15</v>
      </c>
      <c r="C59" s="39"/>
      <c r="D59" s="39"/>
      <c r="E59" s="39"/>
      <c r="F59" s="39"/>
      <c r="G59" s="39"/>
      <c r="H59" s="39"/>
      <c r="I59" s="21">
        <f>SUM(I58:I58)</f>
        <v>750</v>
      </c>
      <c r="J59" s="20">
        <v>1</v>
      </c>
    </row>
    <row r="60" spans="2:10" s="3" customFormat="1" ht="180.75" customHeight="1">
      <c r="B60" s="5" t="s">
        <v>9</v>
      </c>
      <c r="C60" s="5" t="s">
        <v>10</v>
      </c>
      <c r="D60" s="17">
        <v>45832</v>
      </c>
      <c r="E60" s="10">
        <v>72620129</v>
      </c>
      <c r="F60" s="5" t="s">
        <v>106</v>
      </c>
      <c r="G60" s="27" t="s">
        <v>107</v>
      </c>
      <c r="H60" s="6" t="s">
        <v>108</v>
      </c>
      <c r="I60" s="14">
        <v>13000</v>
      </c>
      <c r="J60" s="7">
        <v>1</v>
      </c>
    </row>
    <row r="61" spans="2:10" s="3" customFormat="1" ht="49.5" customHeight="1">
      <c r="B61" s="39" t="s">
        <v>15</v>
      </c>
      <c r="C61" s="39"/>
      <c r="D61" s="39"/>
      <c r="E61" s="39"/>
      <c r="F61" s="39"/>
      <c r="G61" s="39"/>
      <c r="H61" s="39"/>
      <c r="I61" s="21">
        <f>SUM(I60:I60)</f>
        <v>13000</v>
      </c>
      <c r="J61" s="20">
        <v>1</v>
      </c>
    </row>
    <row r="62" spans="2:10" s="3" customFormat="1" ht="126.75" customHeight="1">
      <c r="B62" s="5" t="s">
        <v>9</v>
      </c>
      <c r="C62" s="5" t="s">
        <v>10</v>
      </c>
      <c r="D62" s="17">
        <v>45827</v>
      </c>
      <c r="E62" s="10">
        <v>5382076</v>
      </c>
      <c r="F62" s="5" t="s">
        <v>109</v>
      </c>
      <c r="G62" s="27" t="s">
        <v>110</v>
      </c>
      <c r="H62" s="6" t="s">
        <v>112</v>
      </c>
      <c r="I62" s="14">
        <v>420</v>
      </c>
      <c r="J62" s="7">
        <v>1</v>
      </c>
    </row>
    <row r="63" spans="2:10" s="3" customFormat="1" ht="185.25" customHeight="1">
      <c r="B63" s="5" t="s">
        <v>9</v>
      </c>
      <c r="C63" s="5" t="s">
        <v>10</v>
      </c>
      <c r="D63" s="17">
        <v>45832</v>
      </c>
      <c r="E63" s="10">
        <v>5382076</v>
      </c>
      <c r="F63" s="5" t="s">
        <v>109</v>
      </c>
      <c r="G63" s="27" t="s">
        <v>111</v>
      </c>
      <c r="H63" s="6" t="s">
        <v>113</v>
      </c>
      <c r="I63" s="14">
        <v>579</v>
      </c>
      <c r="J63" s="7">
        <v>1</v>
      </c>
    </row>
    <row r="64" spans="2:10" s="3" customFormat="1" ht="49.5" customHeight="1">
      <c r="B64" s="39" t="s">
        <v>15</v>
      </c>
      <c r="C64" s="39"/>
      <c r="D64" s="39"/>
      <c r="E64" s="39"/>
      <c r="F64" s="39"/>
      <c r="G64" s="39"/>
      <c r="H64" s="39"/>
      <c r="I64" s="21">
        <f>SUM(I62:I63)</f>
        <v>999</v>
      </c>
      <c r="J64" s="20">
        <f>SUM(J62:J63)</f>
        <v>2</v>
      </c>
    </row>
    <row r="65" spans="2:10" s="3" customFormat="1" ht="164.25" customHeight="1">
      <c r="B65" s="5" t="s">
        <v>9</v>
      </c>
      <c r="C65" s="5" t="s">
        <v>10</v>
      </c>
      <c r="D65" s="17">
        <v>45835</v>
      </c>
      <c r="E65" s="10">
        <v>28155106</v>
      </c>
      <c r="F65" s="5" t="s">
        <v>26</v>
      </c>
      <c r="G65" s="27" t="s">
        <v>114</v>
      </c>
      <c r="H65" s="6" t="s">
        <v>115</v>
      </c>
      <c r="I65" s="14">
        <v>240</v>
      </c>
      <c r="J65" s="7">
        <v>1</v>
      </c>
    </row>
    <row r="66" spans="2:10" s="3" customFormat="1" ht="48" customHeight="1">
      <c r="B66" s="39" t="s">
        <v>15</v>
      </c>
      <c r="C66" s="39"/>
      <c r="D66" s="39"/>
      <c r="E66" s="39"/>
      <c r="F66" s="39"/>
      <c r="G66" s="39"/>
      <c r="H66" s="39"/>
      <c r="I66" s="21">
        <f>SUM(I65)</f>
        <v>240</v>
      </c>
      <c r="J66" s="20">
        <v>1</v>
      </c>
    </row>
    <row r="67" spans="2:10" s="3" customFormat="1" ht="129" customHeight="1">
      <c r="B67" s="5" t="s">
        <v>9</v>
      </c>
      <c r="C67" s="5" t="s">
        <v>10</v>
      </c>
      <c r="D67" s="17">
        <v>45828</v>
      </c>
      <c r="E67" s="10">
        <v>79373925</v>
      </c>
      <c r="F67" s="5" t="s">
        <v>116</v>
      </c>
      <c r="G67" s="27" t="s">
        <v>117</v>
      </c>
      <c r="H67" s="6" t="s">
        <v>118</v>
      </c>
      <c r="I67" s="14">
        <v>660</v>
      </c>
      <c r="J67" s="7">
        <v>1</v>
      </c>
    </row>
    <row r="68" spans="2:10" s="3" customFormat="1" ht="48" customHeight="1">
      <c r="B68" s="39" t="s">
        <v>15</v>
      </c>
      <c r="C68" s="39"/>
      <c r="D68" s="39"/>
      <c r="E68" s="39"/>
      <c r="F68" s="39"/>
      <c r="G68" s="39"/>
      <c r="H68" s="39"/>
      <c r="I68" s="21">
        <f>SUM(I67)</f>
        <v>660</v>
      </c>
      <c r="J68" s="20">
        <v>1</v>
      </c>
    </row>
    <row r="69" spans="2:10" s="3" customFormat="1" ht="143.25" customHeight="1">
      <c r="B69" s="5" t="s">
        <v>9</v>
      </c>
      <c r="C69" s="5" t="s">
        <v>10</v>
      </c>
      <c r="D69" s="17">
        <v>45828</v>
      </c>
      <c r="E69" s="10">
        <v>104109416</v>
      </c>
      <c r="F69" s="5" t="s">
        <v>119</v>
      </c>
      <c r="G69" s="27" t="s">
        <v>120</v>
      </c>
      <c r="H69" s="6" t="s">
        <v>121</v>
      </c>
      <c r="I69" s="14">
        <v>2340</v>
      </c>
      <c r="J69" s="7">
        <v>1</v>
      </c>
    </row>
    <row r="70" spans="2:10" s="3" customFormat="1" ht="56.25" customHeight="1">
      <c r="B70" s="39" t="s">
        <v>15</v>
      </c>
      <c r="C70" s="39"/>
      <c r="D70" s="39"/>
      <c r="E70" s="39"/>
      <c r="F70" s="39"/>
      <c r="G70" s="39"/>
      <c r="H70" s="39"/>
      <c r="I70" s="21">
        <f>SUM(I69:I69)</f>
        <v>2340</v>
      </c>
      <c r="J70" s="20">
        <f>SUM(J69)</f>
        <v>1</v>
      </c>
    </row>
    <row r="71" spans="2:10" s="3" customFormat="1" ht="140.25" customHeight="1">
      <c r="B71" s="5" t="s">
        <v>9</v>
      </c>
      <c r="C71" s="5" t="s">
        <v>10</v>
      </c>
      <c r="D71" s="17">
        <v>45821</v>
      </c>
      <c r="E71" s="10">
        <v>6328288</v>
      </c>
      <c r="F71" s="5" t="s">
        <v>27</v>
      </c>
      <c r="G71" s="27" t="s">
        <v>122</v>
      </c>
      <c r="H71" s="6" t="s">
        <v>124</v>
      </c>
      <c r="I71" s="14">
        <v>1920</v>
      </c>
      <c r="J71" s="7">
        <v>1</v>
      </c>
    </row>
    <row r="72" spans="2:10" s="3" customFormat="1" ht="140.25" customHeight="1">
      <c r="B72" s="5" t="s">
        <v>9</v>
      </c>
      <c r="C72" s="5" t="s">
        <v>10</v>
      </c>
      <c r="D72" s="17">
        <v>45833</v>
      </c>
      <c r="E72" s="10">
        <v>6328288</v>
      </c>
      <c r="F72" s="5" t="s">
        <v>27</v>
      </c>
      <c r="G72" s="27" t="s">
        <v>123</v>
      </c>
      <c r="H72" s="6" t="s">
        <v>125</v>
      </c>
      <c r="I72" s="14">
        <v>960</v>
      </c>
      <c r="J72" s="7">
        <v>1</v>
      </c>
    </row>
    <row r="73" spans="2:10" s="3" customFormat="1" ht="57" customHeight="1">
      <c r="B73" s="35" t="s">
        <v>15</v>
      </c>
      <c r="C73" s="35"/>
      <c r="D73" s="35"/>
      <c r="E73" s="35"/>
      <c r="F73" s="35"/>
      <c r="G73" s="35"/>
      <c r="H73" s="35"/>
      <c r="I73" s="21">
        <f>SUM(I71:I72)</f>
        <v>2880</v>
      </c>
      <c r="J73" s="20">
        <f>SUM(J71:J72)</f>
        <v>2</v>
      </c>
    </row>
    <row r="74" spans="2:10" s="3" customFormat="1" ht="195.75" customHeight="1">
      <c r="B74" s="5" t="s">
        <v>9</v>
      </c>
      <c r="C74" s="5" t="s">
        <v>10</v>
      </c>
      <c r="D74" s="17">
        <v>45811</v>
      </c>
      <c r="E74" s="10">
        <v>55870430</v>
      </c>
      <c r="F74" s="5" t="s">
        <v>28</v>
      </c>
      <c r="G74" s="27" t="s">
        <v>126</v>
      </c>
      <c r="H74" s="6" t="s">
        <v>128</v>
      </c>
      <c r="I74" s="14">
        <v>1250</v>
      </c>
      <c r="J74" s="7">
        <v>1</v>
      </c>
    </row>
    <row r="75" spans="2:10" s="3" customFormat="1" ht="195.75" customHeight="1">
      <c r="B75" s="5" t="s">
        <v>9</v>
      </c>
      <c r="C75" s="5" t="s">
        <v>10</v>
      </c>
      <c r="D75" s="17">
        <v>45831</v>
      </c>
      <c r="E75" s="10">
        <v>55870430</v>
      </c>
      <c r="F75" s="5" t="s">
        <v>28</v>
      </c>
      <c r="G75" s="27" t="s">
        <v>127</v>
      </c>
      <c r="H75" s="6" t="s">
        <v>129</v>
      </c>
      <c r="I75" s="14">
        <v>440</v>
      </c>
      <c r="J75" s="7">
        <v>1</v>
      </c>
    </row>
    <row r="76" spans="2:10" s="3" customFormat="1" ht="55.5" customHeight="1">
      <c r="B76" s="36" t="s">
        <v>15</v>
      </c>
      <c r="C76" s="37"/>
      <c r="D76" s="37"/>
      <c r="E76" s="37"/>
      <c r="F76" s="37"/>
      <c r="G76" s="37"/>
      <c r="H76" s="37"/>
      <c r="I76" s="21">
        <f>SUM(I74:I75)</f>
        <v>1690</v>
      </c>
      <c r="J76" s="20">
        <f>SUM(J74:J75)</f>
        <v>2</v>
      </c>
    </row>
    <row r="77" spans="2:10" s="3" customFormat="1" ht="123.75" customHeight="1">
      <c r="B77" s="5" t="s">
        <v>9</v>
      </c>
      <c r="C77" s="5" t="s">
        <v>10</v>
      </c>
      <c r="D77" s="17">
        <v>45812</v>
      </c>
      <c r="E77" s="10">
        <v>69913811</v>
      </c>
      <c r="F77" s="5" t="s">
        <v>130</v>
      </c>
      <c r="G77" s="27" t="s">
        <v>131</v>
      </c>
      <c r="H77" s="6" t="s">
        <v>132</v>
      </c>
      <c r="I77" s="14">
        <v>5406</v>
      </c>
      <c r="J77" s="7">
        <v>1</v>
      </c>
    </row>
    <row r="78" spans="2:10" s="3" customFormat="1" ht="55.5" customHeight="1">
      <c r="B78" s="35" t="s">
        <v>15</v>
      </c>
      <c r="C78" s="35"/>
      <c r="D78" s="35"/>
      <c r="E78" s="35"/>
      <c r="F78" s="35"/>
      <c r="G78" s="35"/>
      <c r="H78" s="35"/>
      <c r="I78" s="21">
        <f>SUM(I77:I77)</f>
        <v>5406</v>
      </c>
      <c r="J78" s="20">
        <f>SUM(J77)</f>
        <v>1</v>
      </c>
    </row>
    <row r="79" spans="2:10" s="3" customFormat="1" ht="185.25">
      <c r="B79" s="5" t="s">
        <v>9</v>
      </c>
      <c r="C79" s="5" t="s">
        <v>10</v>
      </c>
      <c r="D79" s="17">
        <v>45814</v>
      </c>
      <c r="E79" s="10">
        <v>25917579</v>
      </c>
      <c r="F79" s="5" t="s">
        <v>29</v>
      </c>
      <c r="G79" s="27" t="s">
        <v>133</v>
      </c>
      <c r="H79" s="6" t="s">
        <v>135</v>
      </c>
      <c r="I79" s="14">
        <v>2005</v>
      </c>
      <c r="J79" s="7">
        <v>1</v>
      </c>
    </row>
    <row r="80" spans="2:10" s="3" customFormat="1" ht="185.25">
      <c r="B80" s="5" t="s">
        <v>9</v>
      </c>
      <c r="C80" s="5" t="s">
        <v>10</v>
      </c>
      <c r="D80" s="17">
        <v>45832</v>
      </c>
      <c r="E80" s="10">
        <v>25917579</v>
      </c>
      <c r="F80" s="5" t="s">
        <v>29</v>
      </c>
      <c r="G80" s="27" t="s">
        <v>134</v>
      </c>
      <c r="H80" s="6" t="s">
        <v>136</v>
      </c>
      <c r="I80" s="14">
        <v>1630</v>
      </c>
      <c r="J80" s="7">
        <v>1</v>
      </c>
    </row>
    <row r="81" spans="2:10" s="3" customFormat="1" ht="57" customHeight="1">
      <c r="B81" s="35" t="s">
        <v>15</v>
      </c>
      <c r="C81" s="35"/>
      <c r="D81" s="35"/>
      <c r="E81" s="35"/>
      <c r="F81" s="35"/>
      <c r="G81" s="35"/>
      <c r="H81" s="35"/>
      <c r="I81" s="21">
        <f>SUM(I79:I80)</f>
        <v>3635</v>
      </c>
      <c r="J81" s="20">
        <f>SUM(J79:J80)</f>
        <v>2</v>
      </c>
    </row>
    <row r="82" spans="2:10" s="3" customFormat="1" ht="138" customHeight="1">
      <c r="B82" s="5" t="s">
        <v>9</v>
      </c>
      <c r="C82" s="5" t="s">
        <v>10</v>
      </c>
      <c r="D82" s="17">
        <v>45827</v>
      </c>
      <c r="E82" s="10">
        <v>32375913</v>
      </c>
      <c r="F82" s="5" t="s">
        <v>30</v>
      </c>
      <c r="G82" s="27" t="s">
        <v>137</v>
      </c>
      <c r="H82" s="6" t="s">
        <v>139</v>
      </c>
      <c r="I82" s="14">
        <v>1349.85</v>
      </c>
      <c r="J82" s="7">
        <v>1</v>
      </c>
    </row>
    <row r="83" spans="2:10" s="3" customFormat="1" ht="138" customHeight="1">
      <c r="B83" s="5" t="s">
        <v>9</v>
      </c>
      <c r="C83" s="5" t="s">
        <v>10</v>
      </c>
      <c r="D83" s="17">
        <v>45832</v>
      </c>
      <c r="E83" s="10">
        <v>32375913</v>
      </c>
      <c r="F83" s="5" t="s">
        <v>30</v>
      </c>
      <c r="G83" s="27" t="s">
        <v>138</v>
      </c>
      <c r="H83" s="6" t="s">
        <v>140</v>
      </c>
      <c r="I83" s="14">
        <v>474.99</v>
      </c>
      <c r="J83" s="7">
        <v>1</v>
      </c>
    </row>
    <row r="84" spans="2:10" s="3" customFormat="1" ht="52.5" customHeight="1">
      <c r="B84" s="36" t="s">
        <v>15</v>
      </c>
      <c r="C84" s="37"/>
      <c r="D84" s="37"/>
      <c r="E84" s="37"/>
      <c r="F84" s="37"/>
      <c r="G84" s="37"/>
      <c r="H84" s="38"/>
      <c r="I84" s="21">
        <f>SUM(I82:I83)</f>
        <v>1824.84</v>
      </c>
      <c r="J84" s="20">
        <f>SUM(J82:J83)</f>
        <v>2</v>
      </c>
    </row>
    <row r="85" spans="2:10" s="3" customFormat="1" ht="114">
      <c r="B85" s="5" t="s">
        <v>9</v>
      </c>
      <c r="C85" s="5" t="s">
        <v>10</v>
      </c>
      <c r="D85" s="17">
        <v>45831</v>
      </c>
      <c r="E85" s="10">
        <v>49587048</v>
      </c>
      <c r="F85" s="5" t="s">
        <v>31</v>
      </c>
      <c r="G85" s="27" t="s">
        <v>141</v>
      </c>
      <c r="H85" s="6" t="s">
        <v>142</v>
      </c>
      <c r="I85" s="14">
        <v>280</v>
      </c>
      <c r="J85" s="7">
        <v>1</v>
      </c>
    </row>
    <row r="86" spans="2:10" s="3" customFormat="1" ht="52.5" customHeight="1">
      <c r="B86" s="36" t="s">
        <v>15</v>
      </c>
      <c r="C86" s="37"/>
      <c r="D86" s="37"/>
      <c r="E86" s="37"/>
      <c r="F86" s="37"/>
      <c r="G86" s="37"/>
      <c r="H86" s="37"/>
      <c r="I86" s="21">
        <f>SUM(I85)</f>
        <v>280</v>
      </c>
      <c r="J86" s="20">
        <f>SUM(J85)</f>
        <v>1</v>
      </c>
    </row>
    <row r="87" spans="2:10" s="3" customFormat="1" ht="153.75" customHeight="1">
      <c r="B87" s="5" t="s">
        <v>9</v>
      </c>
      <c r="C87" s="5" t="s">
        <v>10</v>
      </c>
      <c r="D87" s="17">
        <v>45827</v>
      </c>
      <c r="E87" s="10">
        <v>7378106</v>
      </c>
      <c r="F87" s="5" t="s">
        <v>32</v>
      </c>
      <c r="G87" s="27" t="s">
        <v>143</v>
      </c>
      <c r="H87" s="6" t="s">
        <v>144</v>
      </c>
      <c r="I87" s="14">
        <v>726.6</v>
      </c>
      <c r="J87" s="7">
        <v>1</v>
      </c>
    </row>
    <row r="88" spans="2:10" s="3" customFormat="1" ht="52.5" customHeight="1">
      <c r="B88" s="36" t="s">
        <v>15</v>
      </c>
      <c r="C88" s="37"/>
      <c r="D88" s="37"/>
      <c r="E88" s="37"/>
      <c r="F88" s="37"/>
      <c r="G88" s="37"/>
      <c r="H88" s="37"/>
      <c r="I88" s="21">
        <f>SUM(I87:I87)</f>
        <v>726.6</v>
      </c>
      <c r="J88" s="20">
        <v>1</v>
      </c>
    </row>
    <row r="89" spans="2:10" s="3" customFormat="1" ht="133.5" customHeight="1">
      <c r="B89" s="5" t="s">
        <v>9</v>
      </c>
      <c r="C89" s="5" t="s">
        <v>10</v>
      </c>
      <c r="D89" s="17">
        <v>45821</v>
      </c>
      <c r="E89" s="10">
        <v>3635406</v>
      </c>
      <c r="F89" s="5" t="s">
        <v>33</v>
      </c>
      <c r="G89" s="27" t="s">
        <v>145</v>
      </c>
      <c r="H89" s="6" t="s">
        <v>147</v>
      </c>
      <c r="I89" s="14">
        <v>2320</v>
      </c>
      <c r="J89" s="7">
        <v>1</v>
      </c>
    </row>
    <row r="90" spans="2:10" s="3" customFormat="1" ht="140.25" customHeight="1">
      <c r="B90" s="5" t="s">
        <v>9</v>
      </c>
      <c r="C90" s="5" t="s">
        <v>10</v>
      </c>
      <c r="D90" s="17">
        <v>45826</v>
      </c>
      <c r="E90" s="10">
        <v>3635406</v>
      </c>
      <c r="F90" s="5" t="s">
        <v>33</v>
      </c>
      <c r="G90" s="27" t="s">
        <v>146</v>
      </c>
      <c r="H90" s="6" t="s">
        <v>148</v>
      </c>
      <c r="I90" s="14">
        <v>438.75</v>
      </c>
      <c r="J90" s="7">
        <v>1</v>
      </c>
    </row>
    <row r="91" spans="2:10" s="3" customFormat="1" ht="42.75" customHeight="1">
      <c r="B91" s="35" t="s">
        <v>15</v>
      </c>
      <c r="C91" s="35"/>
      <c r="D91" s="35"/>
      <c r="E91" s="35"/>
      <c r="F91" s="35"/>
      <c r="G91" s="35"/>
      <c r="H91" s="35"/>
      <c r="I91" s="21">
        <f>SUM(I89:I90)</f>
        <v>2758.75</v>
      </c>
      <c r="J91" s="20">
        <f>SUM(J89:J90)</f>
        <v>2</v>
      </c>
    </row>
    <row r="92" spans="2:10" s="3" customFormat="1" ht="129.75" customHeight="1">
      <c r="B92" s="5" t="s">
        <v>9</v>
      </c>
      <c r="C92" s="5" t="s">
        <v>10</v>
      </c>
      <c r="D92" s="17">
        <v>45814</v>
      </c>
      <c r="E92" s="10">
        <v>733849</v>
      </c>
      <c r="F92" s="5" t="s">
        <v>149</v>
      </c>
      <c r="G92" s="27" t="s">
        <v>150</v>
      </c>
      <c r="H92" s="6" t="s">
        <v>151</v>
      </c>
      <c r="I92" s="14">
        <v>595</v>
      </c>
      <c r="J92" s="7">
        <v>1</v>
      </c>
    </row>
    <row r="93" spans="2:10" s="3" customFormat="1" ht="52.5" customHeight="1">
      <c r="B93" s="36" t="s">
        <v>15</v>
      </c>
      <c r="C93" s="37"/>
      <c r="D93" s="37"/>
      <c r="E93" s="37"/>
      <c r="F93" s="37"/>
      <c r="G93" s="37"/>
      <c r="H93" s="37"/>
      <c r="I93" s="21">
        <f>SUM(I92:I92)</f>
        <v>595</v>
      </c>
      <c r="J93" s="20">
        <f>SUM(J92)</f>
        <v>1</v>
      </c>
    </row>
    <row r="94" spans="2:10" s="3" customFormat="1" ht="193.5" customHeight="1">
      <c r="B94" s="5" t="s">
        <v>9</v>
      </c>
      <c r="C94" s="5" t="s">
        <v>10</v>
      </c>
      <c r="D94" s="17">
        <v>45814</v>
      </c>
      <c r="E94" s="10">
        <v>70512191</v>
      </c>
      <c r="F94" s="5" t="s">
        <v>152</v>
      </c>
      <c r="G94" s="27" t="s">
        <v>153</v>
      </c>
      <c r="H94" s="6" t="s">
        <v>154</v>
      </c>
      <c r="I94" s="14">
        <v>5000</v>
      </c>
      <c r="J94" s="7">
        <v>1</v>
      </c>
    </row>
    <row r="95" spans="2:10" s="3" customFormat="1" ht="63.75" customHeight="1">
      <c r="B95" s="36" t="s">
        <v>15</v>
      </c>
      <c r="C95" s="37"/>
      <c r="D95" s="37"/>
      <c r="E95" s="37"/>
      <c r="F95" s="37"/>
      <c r="G95" s="37"/>
      <c r="H95" s="37"/>
      <c r="I95" s="21">
        <f>SUM(I94:I94)</f>
        <v>5000</v>
      </c>
      <c r="J95" s="20">
        <f>SUM(J94)</f>
        <v>1</v>
      </c>
    </row>
    <row r="96" spans="2:10" s="3" customFormat="1" ht="141.75" customHeight="1">
      <c r="B96" s="5" t="s">
        <v>9</v>
      </c>
      <c r="C96" s="5" t="s">
        <v>10</v>
      </c>
      <c r="D96" s="17">
        <v>45831</v>
      </c>
      <c r="E96" s="10">
        <v>1469185</v>
      </c>
      <c r="F96" s="5" t="s">
        <v>155</v>
      </c>
      <c r="G96" s="27" t="s">
        <v>156</v>
      </c>
      <c r="H96" s="6" t="s">
        <v>157</v>
      </c>
      <c r="I96" s="14">
        <v>4960</v>
      </c>
      <c r="J96" s="7">
        <v>1</v>
      </c>
    </row>
    <row r="97" spans="2:10" s="3" customFormat="1" ht="62.25" customHeight="1">
      <c r="B97" s="36" t="s">
        <v>15</v>
      </c>
      <c r="C97" s="37"/>
      <c r="D97" s="37"/>
      <c r="E97" s="37"/>
      <c r="F97" s="37"/>
      <c r="G97" s="37"/>
      <c r="H97" s="37"/>
      <c r="I97" s="21">
        <f>SUM(I96:I96)</f>
        <v>4960</v>
      </c>
      <c r="J97" s="20">
        <v>1</v>
      </c>
    </row>
    <row r="98" spans="2:10" s="3" customFormat="1" ht="171.75" customHeight="1">
      <c r="B98" s="5" t="s">
        <v>9</v>
      </c>
      <c r="C98" s="5" t="s">
        <v>10</v>
      </c>
      <c r="D98" s="17">
        <v>45835</v>
      </c>
      <c r="E98" s="10">
        <v>74859005</v>
      </c>
      <c r="F98" s="5" t="s">
        <v>34</v>
      </c>
      <c r="G98" s="27" t="s">
        <v>158</v>
      </c>
      <c r="H98" s="6" t="s">
        <v>162</v>
      </c>
      <c r="I98" s="14">
        <v>225</v>
      </c>
      <c r="J98" s="7">
        <v>1</v>
      </c>
    </row>
    <row r="99" spans="2:10" s="3" customFormat="1" ht="171.75" customHeight="1">
      <c r="B99" s="5" t="s">
        <v>9</v>
      </c>
      <c r="C99" s="5" t="s">
        <v>10</v>
      </c>
      <c r="D99" s="17">
        <v>45835</v>
      </c>
      <c r="E99" s="10">
        <v>74859005</v>
      </c>
      <c r="F99" s="5" t="s">
        <v>34</v>
      </c>
      <c r="G99" s="27" t="s">
        <v>159</v>
      </c>
      <c r="H99" s="6" t="s">
        <v>163</v>
      </c>
      <c r="I99" s="14">
        <v>205</v>
      </c>
      <c r="J99" s="7">
        <v>1</v>
      </c>
    </row>
    <row r="100" spans="2:10" s="3" customFormat="1" ht="171.75" customHeight="1">
      <c r="B100" s="5" t="s">
        <v>9</v>
      </c>
      <c r="C100" s="5" t="s">
        <v>10</v>
      </c>
      <c r="D100" s="17">
        <v>45835</v>
      </c>
      <c r="E100" s="10">
        <v>74859005</v>
      </c>
      <c r="F100" s="5" t="s">
        <v>34</v>
      </c>
      <c r="G100" s="27" t="s">
        <v>160</v>
      </c>
      <c r="H100" s="6" t="s">
        <v>164</v>
      </c>
      <c r="I100" s="14">
        <v>205</v>
      </c>
      <c r="J100" s="7">
        <v>1</v>
      </c>
    </row>
    <row r="101" spans="2:10" s="3" customFormat="1" ht="171.75" customHeight="1">
      <c r="B101" s="5" t="s">
        <v>9</v>
      </c>
      <c r="C101" s="5" t="s">
        <v>10</v>
      </c>
      <c r="D101" s="17">
        <v>45835</v>
      </c>
      <c r="E101" s="10">
        <v>74859005</v>
      </c>
      <c r="F101" s="5" t="s">
        <v>34</v>
      </c>
      <c r="G101" s="27" t="s">
        <v>161</v>
      </c>
      <c r="H101" s="6" t="s">
        <v>165</v>
      </c>
      <c r="I101" s="14">
        <v>205</v>
      </c>
      <c r="J101" s="7">
        <v>1</v>
      </c>
    </row>
    <row r="102" spans="2:10" s="3" customFormat="1" ht="64.5" customHeight="1">
      <c r="B102" s="35" t="s">
        <v>15</v>
      </c>
      <c r="C102" s="35"/>
      <c r="D102" s="35"/>
      <c r="E102" s="35"/>
      <c r="F102" s="35"/>
      <c r="G102" s="35"/>
      <c r="H102" s="35"/>
      <c r="I102" s="21">
        <f>SUM(I98:I101)</f>
        <v>840</v>
      </c>
      <c r="J102" s="20">
        <f>SUM(J98:J101)</f>
        <v>4</v>
      </c>
    </row>
    <row r="103" spans="2:10" s="3" customFormat="1" ht="174" customHeight="1">
      <c r="B103" s="5" t="s">
        <v>9</v>
      </c>
      <c r="C103" s="5" t="s">
        <v>10</v>
      </c>
      <c r="D103" s="17">
        <v>45828</v>
      </c>
      <c r="E103" s="10">
        <v>37391917</v>
      </c>
      <c r="F103" s="5" t="s">
        <v>166</v>
      </c>
      <c r="G103" s="27" t="s">
        <v>167</v>
      </c>
      <c r="H103" s="6" t="s">
        <v>168</v>
      </c>
      <c r="I103" s="14">
        <v>17400</v>
      </c>
      <c r="J103" s="7">
        <v>1</v>
      </c>
    </row>
    <row r="104" spans="2:10" s="3" customFormat="1" ht="61.5" customHeight="1">
      <c r="B104" s="36" t="s">
        <v>15</v>
      </c>
      <c r="C104" s="37"/>
      <c r="D104" s="37"/>
      <c r="E104" s="37"/>
      <c r="F104" s="37"/>
      <c r="G104" s="37"/>
      <c r="H104" s="37"/>
      <c r="I104" s="21">
        <f>SUM(I103:I103)</f>
        <v>17400</v>
      </c>
      <c r="J104" s="20">
        <v>1</v>
      </c>
    </row>
    <row r="105" spans="2:10" s="3" customFormat="1" ht="141.75" customHeight="1">
      <c r="B105" s="5" t="s">
        <v>9</v>
      </c>
      <c r="C105" s="5" t="s">
        <v>10</v>
      </c>
      <c r="D105" s="17">
        <v>45827</v>
      </c>
      <c r="E105" s="10">
        <v>106897543</v>
      </c>
      <c r="F105" s="5" t="s">
        <v>169</v>
      </c>
      <c r="G105" s="27" t="s">
        <v>170</v>
      </c>
      <c r="H105" s="6" t="s">
        <v>171</v>
      </c>
      <c r="I105" s="14">
        <v>8980.4</v>
      </c>
      <c r="J105" s="7">
        <v>1</v>
      </c>
    </row>
    <row r="106" spans="2:10" s="3" customFormat="1" ht="66.75" customHeight="1">
      <c r="B106" s="36" t="s">
        <v>15</v>
      </c>
      <c r="C106" s="37"/>
      <c r="D106" s="37"/>
      <c r="E106" s="37"/>
      <c r="F106" s="37"/>
      <c r="G106" s="37"/>
      <c r="H106" s="37"/>
      <c r="I106" s="21">
        <f>SUM(I105:I105)</f>
        <v>8980.4</v>
      </c>
      <c r="J106" s="20">
        <v>1</v>
      </c>
    </row>
    <row r="107" spans="2:10" s="3" customFormat="1" ht="216" customHeight="1">
      <c r="B107" s="5" t="s">
        <v>9</v>
      </c>
      <c r="C107" s="5" t="s">
        <v>10</v>
      </c>
      <c r="D107" s="17">
        <v>45821</v>
      </c>
      <c r="E107" s="10">
        <v>4389174</v>
      </c>
      <c r="F107" s="5" t="s">
        <v>35</v>
      </c>
      <c r="G107" s="27" t="s">
        <v>172</v>
      </c>
      <c r="H107" s="6" t="s">
        <v>173</v>
      </c>
      <c r="I107" s="14">
        <v>850</v>
      </c>
      <c r="J107" s="7">
        <v>1</v>
      </c>
    </row>
    <row r="108" spans="2:10" s="3" customFormat="1" ht="54.75" customHeight="1">
      <c r="B108" s="35" t="s">
        <v>15</v>
      </c>
      <c r="C108" s="35"/>
      <c r="D108" s="35"/>
      <c r="E108" s="35"/>
      <c r="F108" s="35"/>
      <c r="G108" s="35"/>
      <c r="H108" s="35"/>
      <c r="I108" s="21">
        <f>SUM(I107)</f>
        <v>850</v>
      </c>
      <c r="J108" s="20">
        <v>1</v>
      </c>
    </row>
    <row r="109" spans="2:10" s="3" customFormat="1" ht="144" customHeight="1">
      <c r="B109" s="5" t="s">
        <v>9</v>
      </c>
      <c r="C109" s="5" t="s">
        <v>10</v>
      </c>
      <c r="D109" s="22">
        <v>45818</v>
      </c>
      <c r="E109" s="5">
        <v>78070171</v>
      </c>
      <c r="F109" s="5" t="s">
        <v>174</v>
      </c>
      <c r="G109" s="5" t="s">
        <v>175</v>
      </c>
      <c r="H109" s="6" t="s">
        <v>178</v>
      </c>
      <c r="I109" s="14">
        <v>112</v>
      </c>
      <c r="J109" s="7">
        <v>1</v>
      </c>
    </row>
    <row r="110" spans="2:10" s="3" customFormat="1" ht="93" customHeight="1">
      <c r="B110" s="5" t="s">
        <v>9</v>
      </c>
      <c r="C110" s="5" t="s">
        <v>10</v>
      </c>
      <c r="D110" s="22">
        <v>45827</v>
      </c>
      <c r="E110" s="5">
        <v>78070171</v>
      </c>
      <c r="F110" s="5" t="s">
        <v>174</v>
      </c>
      <c r="G110" s="5" t="s">
        <v>176</v>
      </c>
      <c r="H110" s="6" t="s">
        <v>179</v>
      </c>
      <c r="I110" s="14">
        <v>990.1</v>
      </c>
      <c r="J110" s="7">
        <v>1</v>
      </c>
    </row>
    <row r="111" spans="2:10" s="3" customFormat="1" ht="185.25">
      <c r="B111" s="5" t="s">
        <v>9</v>
      </c>
      <c r="C111" s="5" t="s">
        <v>10</v>
      </c>
      <c r="D111" s="22">
        <v>45832</v>
      </c>
      <c r="E111" s="5">
        <v>78070171</v>
      </c>
      <c r="F111" s="5" t="s">
        <v>174</v>
      </c>
      <c r="G111" s="5" t="s">
        <v>177</v>
      </c>
      <c r="H111" s="6" t="s">
        <v>180</v>
      </c>
      <c r="I111" s="14">
        <v>557.02</v>
      </c>
      <c r="J111" s="7">
        <v>1</v>
      </c>
    </row>
    <row r="112" spans="2:10" s="3" customFormat="1" ht="57.75" customHeight="1">
      <c r="B112" s="35" t="s">
        <v>15</v>
      </c>
      <c r="C112" s="35"/>
      <c r="D112" s="35"/>
      <c r="E112" s="35"/>
      <c r="F112" s="35"/>
      <c r="G112" s="35"/>
      <c r="H112" s="35"/>
      <c r="I112" s="21">
        <f>SUM(I109:I111)</f>
        <v>1659.12</v>
      </c>
      <c r="J112" s="20">
        <f>SUM(J109:J111)</f>
        <v>3</v>
      </c>
    </row>
    <row r="113" spans="2:10" s="3" customFormat="1" ht="129" customHeight="1">
      <c r="B113" s="5" t="s">
        <v>9</v>
      </c>
      <c r="C113" s="5" t="s">
        <v>10</v>
      </c>
      <c r="D113" s="26">
        <v>45818</v>
      </c>
      <c r="E113" s="23">
        <v>7683111</v>
      </c>
      <c r="F113" s="23" t="s">
        <v>181</v>
      </c>
      <c r="G113" s="23" t="s">
        <v>182</v>
      </c>
      <c r="H113" s="30" t="s">
        <v>183</v>
      </c>
      <c r="I113" s="24">
        <v>3800</v>
      </c>
      <c r="J113" s="25">
        <v>1</v>
      </c>
    </row>
    <row r="114" spans="2:10" s="3" customFormat="1" ht="42.75" customHeight="1">
      <c r="B114" s="35" t="s">
        <v>15</v>
      </c>
      <c r="C114" s="35"/>
      <c r="D114" s="35"/>
      <c r="E114" s="35"/>
      <c r="F114" s="35"/>
      <c r="G114" s="35"/>
      <c r="H114" s="35"/>
      <c r="I114" s="21">
        <f>SUM(I113:I113)</f>
        <v>3800</v>
      </c>
      <c r="J114" s="20">
        <v>1</v>
      </c>
    </row>
    <row r="115" spans="2:10" s="3" customFormat="1" ht="115.5" customHeight="1">
      <c r="B115" s="5" t="s">
        <v>9</v>
      </c>
      <c r="C115" s="5" t="s">
        <v>10</v>
      </c>
      <c r="D115" s="26">
        <v>45818</v>
      </c>
      <c r="E115" s="23">
        <v>9929290</v>
      </c>
      <c r="F115" s="23" t="s">
        <v>36</v>
      </c>
      <c r="G115" s="23" t="s">
        <v>184</v>
      </c>
      <c r="H115" s="30" t="s">
        <v>185</v>
      </c>
      <c r="I115" s="24">
        <v>5472.5</v>
      </c>
      <c r="J115" s="25">
        <v>1</v>
      </c>
    </row>
    <row r="116" spans="2:10" s="3" customFormat="1" ht="35.25" customHeight="1">
      <c r="B116" s="35" t="s">
        <v>15</v>
      </c>
      <c r="C116" s="35"/>
      <c r="D116" s="35"/>
      <c r="E116" s="35"/>
      <c r="F116" s="35"/>
      <c r="G116" s="35"/>
      <c r="H116" s="35"/>
      <c r="I116" s="21">
        <f>SUM(I115)</f>
        <v>5472.5</v>
      </c>
      <c r="J116" s="20">
        <v>1</v>
      </c>
    </row>
    <row r="117" spans="2:10" s="3" customFormat="1" ht="128.25" customHeight="1">
      <c r="B117" s="5" t="s">
        <v>9</v>
      </c>
      <c r="C117" s="5" t="s">
        <v>10</v>
      </c>
      <c r="D117" s="26">
        <v>45828</v>
      </c>
      <c r="E117" s="23">
        <v>93902301</v>
      </c>
      <c r="F117" s="23" t="s">
        <v>186</v>
      </c>
      <c r="G117" s="23" t="s">
        <v>187</v>
      </c>
      <c r="H117" s="30" t="s">
        <v>188</v>
      </c>
      <c r="I117" s="24">
        <v>1728</v>
      </c>
      <c r="J117" s="25">
        <v>1</v>
      </c>
    </row>
    <row r="118" spans="2:10" s="3" customFormat="1" ht="45" customHeight="1">
      <c r="B118" s="35" t="s">
        <v>15</v>
      </c>
      <c r="C118" s="35"/>
      <c r="D118" s="35"/>
      <c r="E118" s="35"/>
      <c r="F118" s="35"/>
      <c r="G118" s="35"/>
      <c r="H118" s="35"/>
      <c r="I118" s="21">
        <f>SUM(I117:I117)</f>
        <v>1728</v>
      </c>
      <c r="J118" s="20">
        <v>1</v>
      </c>
    </row>
    <row r="119" spans="2:10" ht="32.25" customHeight="1">
      <c r="B119" s="43" t="s">
        <v>11</v>
      </c>
      <c r="C119" s="44"/>
      <c r="D119" s="44"/>
      <c r="E119" s="44"/>
      <c r="F119" s="44"/>
      <c r="G119" s="44"/>
      <c r="H119" s="44"/>
      <c r="I119" s="31">
        <f>SUM(I11+I13+I15+I17+I19+I25+I27+I30+I32+I34+I36+I39+I41+I43+I45+I47+I49+I51+I53+I57+I59+I61+I64+I66+I68+I70+I73+I76+I78+I81+I84+I86+I88+I91+I93+I95+I97+I102+I104+I106+I108+I112+I114+I116+I118)</f>
        <v>188285.61</v>
      </c>
      <c r="J119" s="32">
        <f>SUM(J11+J13+J15+J17+J19+J25+J27+J30+J32+J34+J36+J39+J41+J43+J45+J47+J49+J51+J53+J57+J59+J61+J64+J66+J68+J70+J73+J76+J78+J81+J84+J86+J88+J91+J93+J95+J97+J102+J104+J106+J108+J112+J114+J116+J118)</f>
        <v>64</v>
      </c>
    </row>
  </sheetData>
  <autoFilter ref="B9:J119"/>
  <mergeCells count="53">
    <mergeCell ref="B119:H119"/>
    <mergeCell ref="B2:J2"/>
    <mergeCell ref="B5:J5"/>
    <mergeCell ref="B17:H17"/>
    <mergeCell ref="B19:H19"/>
    <mergeCell ref="B45:H45"/>
    <mergeCell ref="B47:H47"/>
    <mergeCell ref="B8:J8"/>
    <mergeCell ref="B3:K3"/>
    <mergeCell ref="B6:K6"/>
    <mergeCell ref="B7:K7"/>
    <mergeCell ref="B25:H25"/>
    <mergeCell ref="B34:H34"/>
    <mergeCell ref="B36:H36"/>
    <mergeCell ref="B39:H39"/>
    <mergeCell ref="B41:H41"/>
    <mergeCell ref="B43:H43"/>
    <mergeCell ref="B30:H30"/>
    <mergeCell ref="B32:H32"/>
    <mergeCell ref="B11:H11"/>
    <mergeCell ref="B13:H13"/>
    <mergeCell ref="B15:H15"/>
    <mergeCell ref="B27:H27"/>
    <mergeCell ref="B76:H76"/>
    <mergeCell ref="B78:H78"/>
    <mergeCell ref="B84:H84"/>
    <mergeCell ref="B81:H81"/>
    <mergeCell ref="B49:H49"/>
    <mergeCell ref="B51:H51"/>
    <mergeCell ref="B53:H53"/>
    <mergeCell ref="B57:H57"/>
    <mergeCell ref="B61:H61"/>
    <mergeCell ref="B59:H59"/>
    <mergeCell ref="B64:H64"/>
    <mergeCell ref="B66:H66"/>
    <mergeCell ref="B68:H68"/>
    <mergeCell ref="B70:H70"/>
    <mergeCell ref="B4:J4"/>
    <mergeCell ref="B114:H114"/>
    <mergeCell ref="B116:H116"/>
    <mergeCell ref="B118:H118"/>
    <mergeCell ref="B112:H112"/>
    <mergeCell ref="B108:H108"/>
    <mergeCell ref="B106:H106"/>
    <mergeCell ref="B97:H97"/>
    <mergeCell ref="B102:H102"/>
    <mergeCell ref="B104:H104"/>
    <mergeCell ref="B73:H73"/>
    <mergeCell ref="B86:H86"/>
    <mergeCell ref="B88:H88"/>
    <mergeCell ref="B91:H91"/>
    <mergeCell ref="B93:H93"/>
    <mergeCell ref="B95:H95"/>
  </mergeCells>
  <pageMargins left="0.63" right="0.25" top="0.75" bottom="0.75" header="0.3" footer="0.3"/>
  <pageSetup scale="3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2025-06-02T18:01:05Z</cp:lastPrinted>
  <dcterms:created xsi:type="dcterms:W3CDTF">2025-02-03T13:54:45Z</dcterms:created>
  <dcterms:modified xsi:type="dcterms:W3CDTF">2025-07-07T17:35:43Z</dcterms:modified>
</cp:coreProperties>
</file>