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lazo\Desktop\DOCUMENTOS UIP 2025\INFORMACIÓN PÚBLICA DE OFICIO\Dirección Administrativa\MAYO 2025\"/>
    </mc:Choice>
  </mc:AlternateContent>
  <bookViews>
    <workbookView xWindow="0" yWindow="0" windowWidth="28800" windowHeight="11685" tabRatio="595"/>
  </bookViews>
  <sheets>
    <sheet name="Tabla cruzada" sheetId="1" r:id="rId1"/>
  </sheets>
  <definedNames>
    <definedName name="_xlnm._FilterDatabase" localSheetId="0" hidden="1">'Tabla cruzada'!$B$8:$J$126</definedName>
  </definedNames>
  <calcPr calcId="162913"/>
</workbook>
</file>

<file path=xl/calcChain.xml><?xml version="1.0" encoding="utf-8"?>
<calcChain xmlns="http://schemas.openxmlformats.org/spreadsheetml/2006/main">
  <c r="J126" i="1" l="1"/>
  <c r="I109" i="1" l="1"/>
  <c r="I12" i="1"/>
  <c r="I10" i="1"/>
  <c r="I53" i="1"/>
  <c r="I33" i="1"/>
  <c r="I25" i="1"/>
  <c r="I126" i="1" l="1"/>
  <c r="I122" i="1"/>
  <c r="I125" i="1"/>
  <c r="I120" i="1"/>
  <c r="I118" i="1"/>
  <c r="I114" i="1"/>
  <c r="I112" i="1"/>
  <c r="I100" i="1"/>
  <c r="I95" i="1"/>
  <c r="I92" i="1"/>
  <c r="I89" i="1"/>
  <c r="I82" i="1"/>
  <c r="I75" i="1"/>
  <c r="I69" i="1"/>
  <c r="I67" i="1"/>
  <c r="I57" i="1"/>
  <c r="I60" i="1"/>
  <c r="I40" i="1"/>
  <c r="I14" i="1"/>
  <c r="I104" i="1" l="1"/>
  <c r="I102" i="1"/>
  <c r="I97" i="1"/>
  <c r="I86" i="1"/>
  <c r="I84" i="1"/>
  <c r="I79" i="1"/>
  <c r="I77" i="1"/>
  <c r="I71" i="1"/>
  <c r="I64" i="1"/>
  <c r="I62" i="1"/>
  <c r="I55" i="1"/>
  <c r="I48" i="1"/>
  <c r="I46" i="1"/>
  <c r="I42" i="1"/>
  <c r="I37" i="1"/>
  <c r="I35" i="1"/>
  <c r="I29" i="1"/>
  <c r="I27" i="1"/>
  <c r="I22" i="1"/>
  <c r="I20" i="1"/>
  <c r="I18" i="1"/>
  <c r="I16" i="1"/>
  <c r="I50" i="1" l="1"/>
  <c r="I44" i="1"/>
  <c r="J10" i="1" l="1"/>
  <c r="J38" i="1" l="1"/>
  <c r="J35" i="1"/>
  <c r="J30" i="1"/>
  <c r="J31" i="1" s="1"/>
  <c r="J32" i="1" s="1"/>
  <c r="J20" i="1"/>
  <c r="J18" i="1"/>
</calcChain>
</file>

<file path=xl/sharedStrings.xml><?xml version="1.0" encoding="utf-8"?>
<sst xmlns="http://schemas.openxmlformats.org/spreadsheetml/2006/main" count="413" uniqueCount="205">
  <si>
    <t>Institución compradora</t>
  </si>
  <si>
    <t>Unidad compradora</t>
  </si>
  <si>
    <t>Fecha de publicación</t>
  </si>
  <si>
    <t>NIT</t>
  </si>
  <si>
    <t>Proveedor</t>
  </si>
  <si>
    <t>NPG</t>
  </si>
  <si>
    <t>Descripción del concurso</t>
  </si>
  <si>
    <t>Monto publicado</t>
  </si>
  <si>
    <t>Publicaciones</t>
  </si>
  <si>
    <t>SECRETARÍA DE INTELIGENCIA ESTRATÉGICA DEL ESTADO</t>
  </si>
  <si>
    <t>SECCION DE COMPRAS DA SIE</t>
  </si>
  <si>
    <t>Resultado global</t>
  </si>
  <si>
    <t>(Artículo 33, Decreto 36-2024;</t>
  </si>
  <si>
    <t xml:space="preserve"> LEY DE PRESUPUESTO GENERAL DE INGRESOS Y EGRESOS DEL ESTADO PARA EL EJERCICIO FISCAL DOS MIL VEINTICINCO)</t>
  </si>
  <si>
    <t xml:space="preserve">Información sobre las adquisiciones realizadas en la modalidad de compra de baja cuantía </t>
  </si>
  <si>
    <t xml:space="preserve">Resultado </t>
  </si>
  <si>
    <t>Periodo del 01 al 31 de Mayo de 2025</t>
  </si>
  <si>
    <t>AMBIENTE SANEAMIENTO Y SEGURIDAD INDUSTRIAL SOCIEDAD ANONIMA</t>
  </si>
  <si>
    <t>E561827192</t>
  </si>
  <si>
    <t>Servicio de Mantenimiento a fosa séptica, lo solicitado será para realizar la extracción de sedimentos de la fosa séptica y raspado al pozo ciego, ubicado en el sótano de la Secretaría de Inteligencia Estratégica del Estado.</t>
  </si>
  <si>
    <t>AMBROCIO,,,DAVID,ALFREDO</t>
  </si>
  <si>
    <t>E562410007</t>
  </si>
  <si>
    <t>Servicio de Mantenimiento preventivo para secadora de ropa, incluye fabricación de vástago para timer y engrasado de rodos, lo solicitado será para realizar servicio de mantenimiento preventivo que incluye repuestos a secadora marca whirlpool, este equipo se encuentra en la terraza de la Secretaría de Inteligencia Estratégica del Estado.</t>
  </si>
  <si>
    <t>ARIAS,SAYES,,JOSE,MANUEL</t>
  </si>
  <si>
    <t>E562356053</t>
  </si>
  <si>
    <t>Servicio de Mantenimiento preventivo a 2 Fotocopiadoras Multifuncionales, lo solicitado será utilizado para realizar mantenimiento preventivo a las fotocopiadoras multifuncionales que se encuentran en la Unidad de Reproducciones y en la Dirección Administrativa de la Secretaría de Inteligencia Estratégica del Estado.</t>
  </si>
  <si>
    <t>ARTE CULINARIO SOCIEDAD ANONIMA</t>
  </si>
  <si>
    <t>E562349359</t>
  </si>
  <si>
    <t>Adquisición de 175 refacciones, para los participantes del curso "Desinformación" impartido por el Buró de Taiwán del 19 al 23 de mayo del 2025, en las instalaciones de la Secretaría de Inteligencia Estratégica del Estado.</t>
  </si>
  <si>
    <t>CARGO EXPRESO, SOCIEDAD ANONIMA</t>
  </si>
  <si>
    <t>E561306834</t>
  </si>
  <si>
    <t>Servicio de correspondencia, lo solicitado será utilizado para el envío de documentación a los delegados departamentales de Jalapa y Quetzaltenango de la Dirección de Recolección de la Información de la Secretaría de Inteligencia Estratégica del Estado, para el apoyo con el cumplimento de sus funciones diarias.</t>
  </si>
  <si>
    <t>CELASA INGENIERIA Y EQUIPOS SOCIEDAD ANONIMA</t>
  </si>
  <si>
    <t>E562359206</t>
  </si>
  <si>
    <t>Adquisición de insumos para electricidad, este material será utilizado para la readecuación de las instalaciones de red informática de la Secretaría de Inteligencia Estratégica del Estado.</t>
  </si>
  <si>
    <t>COMPAÑIA INTERNACIONAL DE PRODUCTOS Y SERVICIOS SOCIEDAD ANONIMA</t>
  </si>
  <si>
    <t>E561834873</t>
  </si>
  <si>
    <t>Adquisición de 12 Tóner, la presente solicitud tiene como finalidad asegurar la existencia de stock en el Departamento de Almacén, con el propósito de garantizar el suministro oportuno de insumos y repuestos para el equipo de impresión modelo ECOSYS MA400cix, actualmente en uso en la Secretaría de Inteligencia Estratégica del Estado.</t>
  </si>
  <si>
    <t>CONTRERAS,GARCÍA,,BELTER,DANILO</t>
  </si>
  <si>
    <t>E561247315</t>
  </si>
  <si>
    <t>Adquisición de 10 Bolsas de 70 Gramos de Semilla de marañón Clase: Tostada, 10 Bolsas de 150 Gramos de Boquitas Tipo: Nueces mixtas, 10 Bolsas de 70 Gramos de Semilla de marañón; Clase: Tostada; Tipo: Con sal, 10 Bolsas de 150 Gramos Boquitas Tipo: Frutas deshidratadas y nueces mixtas y 10 Empaque de 150 Gramos de Boquitas Tipo: Semillas mixtas y pasas, lo solicitado será para contar con existencias de suministros en bodega de Almacén, con el fin de atender las actividades y reuniones de las Unidades Sustantivas de la Secretaría de Inteligencia Estratégica del Estado, para el mes de mayo.</t>
  </si>
  <si>
    <t>E561510865</t>
  </si>
  <si>
    <t>Adquisición de bolsas para basura, lo solicitado es para abastecimiento de la bodega de Almacén y así poder proveer a la Sección de Servicios Generales los insumos necesarios para el cumplimiento de sus funciones de limpieza dentro de la Secretaría de Inteligencia Estratégica del Estado.</t>
  </si>
  <si>
    <t>CROPA SOCIEDAD ANONIMA</t>
  </si>
  <si>
    <t>E561243948</t>
  </si>
  <si>
    <t>Adquisición de 20 bote de 1 galón de Cloro Consistencia: Líquida; Uso: Limpieza, lo solicitado es para abastecimiento de la bodega de Almacén y así poder proveer a la Sección de Servicios Generales los insumos necesarios para el cumplimiento de sus funciones de limpieza.</t>
  </si>
  <si>
    <t>CRUZ ROJA GUATEMALTECA</t>
  </si>
  <si>
    <t>E562347682</t>
  </si>
  <si>
    <t>Curso primeros auxilios básicos Tipo: Servicio; para la formación de seis (06) servidores públicos que integran la Brigada de Emergencia Institucional y el Comité Bipartito de Salud y Seguridad Ocupacional,  impartido por la Cruz Roja de Guatemala del 23 al 24 de abril del presente ejercicio fiscal.</t>
  </si>
  <si>
    <t>DATAFLEX, SOCIEDAD ANONIMA</t>
  </si>
  <si>
    <t>E561800936</t>
  </si>
  <si>
    <t>E562649980</t>
  </si>
  <si>
    <t>E562695370</t>
  </si>
  <si>
    <t>Adquisición de una (1) unidad tarjeta Gráfica: Memoria: 32GB GDDR7; Cuda Cores 21760; DLSS 4; PCIe Gen 5, para el equipo de cómputo especializado para la elaboración de productos de inteligencia de la Secretaria de Inteligencia Estratégica del Estado.</t>
  </si>
  <si>
    <t>Adquisición de 12 unidades de Tóner, con el propósito de garantizar el suministro oportuno de insumos y repuestos para el equipo de impresión modelo LaserJet Pro MFP 4303dw, actualmente en uso en la Secretaría de Inteligencia Estratégica del Estado.</t>
  </si>
  <si>
    <t>Adquisición de 19 tóner, la solicitud tiene como propósito garantizar la existencia de stock mínimo operativo en el Departamento de Almacén, con el fin de asegurar el suministro oportuno de insumos para los equipos de impresión modelos DESKJET 2050 y M255Dw, actualmente en operación en la Secretaría de Inteligencia Estratégica del Estado.</t>
  </si>
  <si>
    <t>DAVECO, SOCIEDAD ANONIMA</t>
  </si>
  <si>
    <t>E561465886</t>
  </si>
  <si>
    <t>Adquisición de equipo industrial, lo solicitado será utilizado por el personal de Servicios Generales como equipo de protección personal para realizar distintas actividades de mantenimientos, remociones y/o remozamientos que sean requeridos dentro de las instalaciones de la Secretaría de Inteligencia Estratégica del Estado.</t>
  </si>
  <si>
    <t>DISTRIBUIDORA ELECTRONICA SOCIEDAD ANONIMA</t>
  </si>
  <si>
    <t>E562017453</t>
  </si>
  <si>
    <t>Adquisición de 1 Refrigerador Alimentación: 110 Voltio; Puertas: 2 ; Tamaño: 9 Pie Cúbico; para reemplazar el refrigerador que se encuentra en mal estado en la Dirección Administrativa, de la Secretaría de Inteligencia Estratégica del Estado.</t>
  </si>
  <si>
    <t>DISTRIBUIDORA GENERAL DE MATERIALES ELECTRICOS SOCIEDAD ANONIMA</t>
  </si>
  <si>
    <t>E561959862</t>
  </si>
  <si>
    <t>E562507302</t>
  </si>
  <si>
    <t>Adquisición de 125 unidades de Placa de red Clase: Sencilla; Material: Plástico; Tipo: Rj45 keystone, este material será utilizado para la readecuación de las instalaciones de red informática de la Secretaría de Inteligencia Estratégica del estado.</t>
  </si>
  <si>
    <t>Adquisición de insumos de ferretería y pintura, lo solicitado será utilizado por el personal de Servicios Generales en las distintas actividades de mantenimientos, remociones y/o remozamientos que sean requeridos dentro de las instalaciones de la Secretaría de Inteligencia Estratégica del Estado.</t>
  </si>
  <si>
    <t>DISTRIBUIDORA JALAPEÑA, SOCIEDAD ANONIMA</t>
  </si>
  <si>
    <t>E560903057</t>
  </si>
  <si>
    <t>Adquisición de 250 Garrafones de Agua Clase; Purificada, lo solicitado es para abastecimiento de la bodega de Almacén y consumo del personal que labora en la Secretaría de Inteligencia Estratégica del Estado.</t>
  </si>
  <si>
    <t>ELECTRICIDAD COMERCIAL E INDUSTRIAL SOCIEDAD ANONIMA</t>
  </si>
  <si>
    <t>E562347046</t>
  </si>
  <si>
    <t>Adquisición de 13 unidades de Caja-305 metros de Cable de red utp; Calibre: 23 awg; Categoría: 6; Pares trenzados: 4. este material será utilizado para la readecuación de las instalaciones de red informática de la Secretaría de Inteligencia Estratégica del Estado.</t>
  </si>
  <si>
    <t>ELECTROMECANICA Y CLIMATIZACION SOCIEDAD ANONIMA</t>
  </si>
  <si>
    <t>E562312404</t>
  </si>
  <si>
    <t>Servicio de mantenimiento preventivo a planta eléctrica de emergencia, lo solicitado será para realizar mantenimiento preventivo a la planta eléctrica de emergencia Marca ONAN, ubicada en el sótano del edificio de la Secretaría de Inteligencia Estratégica del Estado.</t>
  </si>
  <si>
    <t>ELEVACIONES TECNICAS SOCIEDAD ANONIMA</t>
  </si>
  <si>
    <t>E562333150</t>
  </si>
  <si>
    <t>Servicio de mantenimiento para 2 elevadores, el servicio solicitado será para realizar el mantenimiento preventivo de los elevadores marca DOVER EF0564 y EF0565, ubicados en el edificio de la Secretaría de Inteligencia Estratégica del Estado, correspondiente al mes de mayo de 2025.</t>
  </si>
  <si>
    <t>FERRETERIA EL GLOBO, SOCIEDAD ANONIMA</t>
  </si>
  <si>
    <t>E562354107</t>
  </si>
  <si>
    <t>Adquisición de 100 unidades de Lija Calibre: 80, 100 unidades de Lija Calibre: 150, 100 unidades de Lija Calibre: 220 y 30 Par - 1 Unidad(es) Guantes; Material: látex; talla: m; uso: industria, lo solicitado será utilizado por el personal de Servicios Generales para realizar distintas actividades de mantenimientos, remociones y/o remozamientos que sean requeridos dentro de las instalaciones de la Secretaría de Inteligencia Estratégica del Estado.</t>
  </si>
  <si>
    <t>FERRETERIA EPA, SOCIEDAD ANONIMA</t>
  </si>
  <si>
    <t>E562094172</t>
  </si>
  <si>
    <t>E562434208</t>
  </si>
  <si>
    <t>Adquisición de 20 Bolas de 1 Libra de Wipe Color: Blanco; Tipo: Bola, la presente solicitud tiene como finalidad el abastecimiento de la bodega del Almacén, a fin de garantizar el suministro de los insumos requeridos por la Sección de Servicios Generales para el adecuado cumplimiento de sus labores de limpieza y mantenimiento.</t>
  </si>
  <si>
    <t>Adquisición de 29 Empaque - 10 Unidades de Tuerca Diámetro: 1/4 pulgada; Material: Acero inoxidable; Tipo: Hexagonal; Tipo rosca: Ordinaria y 29 Empaque - 10 Unidades de Arandela Diámetro: 1/4 pulgadas; Material: Acero, este material será utilizado para la readecuación de las instalaciones de red informática de la Secretaría de Inteligencia Estratégica del Estado.</t>
  </si>
  <si>
    <t>FERRETERIA LEWONSKI SOCIEDAD ANONIMA</t>
  </si>
  <si>
    <t>E561281807</t>
  </si>
  <si>
    <t>Adquisición de 2 Unidades de Kit de coples y conectores rápidos Contiene: 1 cople hembra, 3 conectores machos y 1 conector hembra; Diámetro: 1/4 pulgada; Material: Latón; Uso: Compresor de aire, lo solicitado será para utilizado para conectar mangueras y accesorios al compresor que se utiliza en el sótano del edificio de la Secretaría de Inteligencia Estratégica del Estado.</t>
  </si>
  <si>
    <t>FIGBAL, SOCIEDAD ANONIMA</t>
  </si>
  <si>
    <t>E562399925</t>
  </si>
  <si>
    <t>Adquisición de 180 Unidades de Dado de red Categoría: 6;  Tipo: T568b y 100 Unidades de Cable de red (patch cord) utp Categoría: 6a;  Conector: Rj45;  Longitud: 2.1 Metro, estos materiales serán utilizados para las remodelaciones de la red informática dentro del edificio de la Secretaría de Inteligencia Estratégica del Estado.</t>
  </si>
  <si>
    <t>GOMEZ,,,CORA,MARITZA</t>
  </si>
  <si>
    <t>E561238278</t>
  </si>
  <si>
    <t>E561475369</t>
  </si>
  <si>
    <t>Adquisición de 4 Almuerzos Tipo: Alimento, lo solicitado es para la atención de visitas oficiales en reunión que se llevó a cabo con autoridades de la Secretaría de Inteligencia Estratégica del Estado el día 07 de mayo de 2025, en las instalaciones de la Secretaría.</t>
  </si>
  <si>
    <t>Adquisición de 2 Almuerzos Tipo: Alimento,  para la atención de visitas oficiales en reunión que se llevó a cabo con autoridades de la Secretaría de Inteligencia Estratégica del Estado el día 08 de mayo de 2025, en las instalaciones de la Secretaría.</t>
  </si>
  <si>
    <t>GÓMEZ,ARMIRA,,IVAN,</t>
  </si>
  <si>
    <t>E562494219</t>
  </si>
  <si>
    <t>Servicio de mantenimiento menor que incluye: un filtro de aceite, un kit de bombillas 9006 luz blanca, cinco litros de aceite 5W30 y un limpiador de frenos, para el vehículo tipo: Camioneta; marca: Toyota; línea: RAV4; color: Negro; modelo: 2018; propiedad de la Secretaría de Inteligencia Estratégica del Estado</t>
  </si>
  <si>
    <t>GRUPO ITD, SOCIEDAD ANONIMA</t>
  </si>
  <si>
    <t>E560914172</t>
  </si>
  <si>
    <t>Adquisición de 100 unidades de Tarjeta inteligente de proximidad rfid Frecuencia: 125 Kilohercio, las tarjetas de proximidad serán utilizadas por los miembros de la institución, para tener acceso a las áreas permitidas habilitadas según sus funciones dentro de la Secretaría de Inteligencia Estratégica del Estado.</t>
  </si>
  <si>
    <t>HERNÁNDEZ,,,OSCAR,ANTONIO</t>
  </si>
  <si>
    <t>E561302138</t>
  </si>
  <si>
    <t>E561831866</t>
  </si>
  <si>
    <t>Adquisición de 50 Unidades de unidad de poder ininterrumpido (UPS), para la protección del equipo de computo utilizado por el personal de la Secretaría de Inteligencia Estratégica del Estado, por reemplazo de los UPS averiados.</t>
  </si>
  <si>
    <t>Adquisición de Tintas y Tóner, con el fin de asegurar el suministro oportuno de insumos para los equipos de impresión modelos LX-350, WorkForce Pro WF-6590 y LASERJET PRO MFP M428FDW, actualmente en operación en la Secretaría de Inteligencia Estratégica del Estado.</t>
  </si>
  <si>
    <t>HEXIBO, SOCIEDAD ANONIMA</t>
  </si>
  <si>
    <t>E562433120</t>
  </si>
  <si>
    <t>Adquisición de 30 unidades de Tubo - 300 Mililitro de Silicón Color: Blanco; Uso: Sellador, lo solicitado será utilizado por el personal de Servicios Generales para realizar distintas actividades de mantenimientos, remociones y/o remozamientos que sean requeridos dentro de las instalaciones de la Secretaría de Inteligencia Estratégica del Estado.</t>
  </si>
  <si>
    <t>IMPRESIONES ILIMITADAS, SOCIEDAD ANONIMA</t>
  </si>
  <si>
    <t>E561504261</t>
  </si>
  <si>
    <t>Adquisición de 1 unidad de pizarra Alto: 1.18 Metro; Ancho: 2.2 Metro; Incluye: Tornillos; Material de superficie: Acrílico; Material del marco: Aluminio y polietileno, lo solicitado será para la organización de tareas y reuniones que facilite la planificación Será utilizada por la Dirección Administrativa de la Secretaría de Inteligencia Estratégica del Estado.</t>
  </si>
  <si>
    <t>LA PANERIA SOCIEDAD ANONIMA</t>
  </si>
  <si>
    <t>E561567069</t>
  </si>
  <si>
    <t>E561791481</t>
  </si>
  <si>
    <t>E562657789</t>
  </si>
  <si>
    <t>Adquisición de dos (2) unidades de pan de banano Para atención de 17 servidores públicos de la Secretaría de Inteligencia Estratégica del Estado, para llevar el curso denominado "PRESENTACIÓN ENCUESTA OXFAM",  el día 15 de mayo de 2025, en la Secretaría.</t>
  </si>
  <si>
    <t>Adquisición de dos (2) unidades de pan de banano Para atención a 15 miembros del subcomité Jurídico de CONCIBER, por reuniones técnicas a realizarse el día 19 de mayo 2025 en la Secretaría.</t>
  </si>
  <si>
    <t>Adquisición de veintitrés (23) unidades de volovanes para atención a 23 miembros titulares y suplentes del Comité Nacional de Seguridad Cibernética -CONCIBER- por reunión Ordinaria, la cual se llevó a cabo el día 29 de mayo de 2025, en la Secretaría de Inteligencia Estratégica del Estado.</t>
  </si>
  <si>
    <t>MAYECA, SOCIEDAD ANONIMA</t>
  </si>
  <si>
    <t>E562489762</t>
  </si>
  <si>
    <t>Servicio de mantenimiento termonebulizadora incluye repuestos, lo solicitado será para mantener en óptimas condiciones el equipo que se utiliza para realizar desinfecciones y fumigaciones dentro del edificio de la Secretaría de Inteligencia Estratégica del Estado.</t>
  </si>
  <si>
    <t>MENDOZA,CAMBARA,,MARYLIN,SELENA</t>
  </si>
  <si>
    <t>E562353844</t>
  </si>
  <si>
    <t>Servicios de interpretación simultánea en eventos y/o capacitaciones Tipo: Servicio; será utilizado para traducción inglés - español del curso de "Desinformación" impartido por el Buró de Taiwán del 19 al 23 de mayo del 2025, con 20 horas efectivas en las instalaciones de la Secretaría de Inteligencia Estratégica del Estado, dirigido a 30 servidores públicos del Área Sustantiva.</t>
  </si>
  <si>
    <t>METRICA SOCIEDAD ANONIMA</t>
  </si>
  <si>
    <t>E561824851</t>
  </si>
  <si>
    <t>E562479953</t>
  </si>
  <si>
    <t>Licencia Permanente Windows 11Pro para 1 PC, será utilizada por el área sustantiva en una computadora construida con componentes individuales.</t>
  </si>
  <si>
    <t>Adquisición de 6 Unidades de Patch Panel Modular Cantidad de puertos: 24; Conectores: Tipo Keystone; Tipo de montaje: Montaje en bastidor; Material: SPCC, estos materiales serán utilizados para las remodelaciones de la red informática dentro del edificio de la Secretaría de Inteligencia Estratégica del Estado.</t>
  </si>
  <si>
    <t>MORALES,OLIVA,,DAMARIS,SARAI</t>
  </si>
  <si>
    <t>E561055696</t>
  </si>
  <si>
    <t>Adquisición de 3 refacciones, para la atención de visitas oficiales entre personal de la Embajada de Corea y SIE,  la cual se llevó a cabo el día 30 de abril de 2025, en las instalaciones de la Secretaría de Inteligencia Estratégica del Estado.</t>
  </si>
  <si>
    <t>MULTICOPY, SOCIEDAD ANONIMA</t>
  </si>
  <si>
    <t>E561826110</t>
  </si>
  <si>
    <t>Adquisición de 6 unidades de Pizarra de fórmica y corcho Alto: 0.6 Metro; Ancho: 1.2 Metro; Material del marco: Aluminio, lo solicitado será para la organización interna mediante el uso de pizarras que faciliten información relevante, avisos y recordatorios en diferentes áreas de trabajo. Serán utilizadas por la Dirección Administrativa de la Secretaría de Inteligencia Estratégica del Estado.</t>
  </si>
  <si>
    <t>774448K</t>
  </si>
  <si>
    <t>MUNDO DE LAS ARMAS, SOCIEDAD ANONIMA</t>
  </si>
  <si>
    <t>E561140898</t>
  </si>
  <si>
    <t>E561402183</t>
  </si>
  <si>
    <t>Adquisición de 2000 Unidades de Cartuchos de munición Calibre 9 mm, lo solicitado es para abastecimiento de la armería, y contar con las municiones necesarias y suficientes para el desarrollo de actividades orientadas al entrenamiento y capacitación de personal de la Dirección de Asuntos Internos y Seguridad de la SIE.</t>
  </si>
  <si>
    <t>Adquisición de 100 Unidades de Siluetas Diseño: Tiro; Material: Cartón, las siluetas serán utilizadas para el Taller Seguridad de Funcionarios que se llevara a cabo 12 de mayo al 7 de junio del 2025, impartido por la Secretaría de Asuntos Administrativos y Seguridad al personal de seguridad de la Dirección de Asuntos Internos y Seguridad</t>
  </si>
  <si>
    <t>NOVEX, SOCIEDAD ANONIMA</t>
  </si>
  <si>
    <t>E561943737</t>
  </si>
  <si>
    <t>E562356819</t>
  </si>
  <si>
    <t>Adquisición de  3 unidades de chapas se utilizará  por el personal de Servicios Generales para realizar instalaciones de puertas en las remociones y remozamientos que sean requeridas dentro del edificio de la Secretaría de Inteligencia Estratégica del Estado.</t>
  </si>
  <si>
    <t>Adquisición de 1 rollo de 250 pies de Cinta para juntas Ancho: 2 Pulgadas(s); Uso: Tablayeso y 20 unidades de Tubo - 300 Mililitro de Silicón Color: Transparente; Uso: Sellador, lo solicitado será utilizado por el personal de Servicios Generales para realizar distintas actividades de mantenimientos, remociones y/o remozamientos que sean requeridos dentro de las instalaciones de la Secretaría de Inteligencia Estratégica del Estado.</t>
  </si>
  <si>
    <t>NUEVOS ALMACENES, SOCIEDAD ANONIMA</t>
  </si>
  <si>
    <t>E561471274</t>
  </si>
  <si>
    <t>E562436413</t>
  </si>
  <si>
    <t>Adquisición de 1 unidad de Guía para cables (cinta pasacable Diámetro: 1/8 pulgada; Material: Nylon; este material será utilizado para la readecuación de las instalaciones de red informática de la Secretaría de Inteligencia Estratégica del estado.</t>
  </si>
  <si>
    <t>Adquisición de 4 unidades de Espátula tapizadora; Hoja: Flexible de acero; Tamaño: 4 Pulgadas, lo solicitado será utilizado por el personal de Servicios Generales en las distintas actividades de mantenimientos, remociones y/o remozamientos que sean requeridos dentro de las instalaciones de la Secretaría de Inteligencia Estratégica del Estado.</t>
  </si>
  <si>
    <t>OCHOA,PUAC,,ALICIA,</t>
  </si>
  <si>
    <t>E561549893</t>
  </si>
  <si>
    <t>Adquisición de 1 Unidad de Hule para sello Ancho: 18 Milímetro; Largo: 47 Milímetro; Líneas: 4, 1 Unidad de Hule para sello Ancho: 18 Milímetro; Largo: 47 Milímetro; Líneas: 4, 1 Unidad de Sello Ancho: 30 Milímetro;  Largo: 60 Milímetro;  Líneas: 5 ;  Material base: Plástico; Material sello: Hule;  Tipo: Automático, 1 Unidad de Sello Ancho: 18 Milímetro;  Largo: 47 Milímetro;  Líneas: 4;  Material: Plástico;  Tipo: Automático, para uso del personal de la SIE, para el sellado de diferentes documentos.</t>
  </si>
  <si>
    <t>OPERADORA DE TIENDAS, SOCIEDAD ANONIMA</t>
  </si>
  <si>
    <t>E561735840</t>
  </si>
  <si>
    <t>E561936102</t>
  </si>
  <si>
    <t>Adquisición de 12 Frasco - 200 Gramos de Café Sabor: Clásico; Tipo: Instantáneo y 60 Bolsa - 2500 Gramos de Azúcar Clase: Blanca, lo solicitado es para abastecimiento de la bodega de Almacén y consumo del personal e invitados que asistan a reuniones, cursos y capacitaciones realizadas dentro de las instalaciones de la Secretaría de Inteligencia Estratégica del Estado.</t>
  </si>
  <si>
    <t>Adquisición de 2 unidades de café clase: tostado y molido, será para atención y reconocimiento en las visitas oficiales del Señor Secretario de Inteligencia Estratégica del Estado.</t>
  </si>
  <si>
    <t>PÉREZ,LÓPEZ,,MIGUEL,</t>
  </si>
  <si>
    <t>E561505055</t>
  </si>
  <si>
    <t>Adquisición de insumos de limpieza, lo solicitado es para abastecimiento de la bodega de Almacén y así poder proveer a la Sección de Servicios Generales los insumos necesarios para el cumplimiento de sus funciones de limpieza dentro de la Secretaría de Inteligencia Estratégica del Estado.</t>
  </si>
  <si>
    <t>SERVI-AUTOS SAN JORGE SOCIEDAD ANONIMA</t>
  </si>
  <si>
    <t>E561935394</t>
  </si>
  <si>
    <t>Servicio de reparación que incluye: Eliminación de corto circuito en líneas principales de arnés de luz alta y baja lado derecho. Y, cambio de: bombilla H11, socket y fusible de 20 amperios, el servicio solicitado será utilizado para el vehículo tipo: Camioneta; marca: Toyota; línea: 4Runner; color: Negro Mica; modelo: 2018; propiedad de la Secretaría de Inteligencia Estratégica del Estado</t>
  </si>
  <si>
    <t>SERVICIOS INNOVADORES DE COMUNICACION Y ENTRETENIMIENTO, SOCIEDAD ANONIMA</t>
  </si>
  <si>
    <t>E561207259</t>
  </si>
  <si>
    <t>E561214069</t>
  </si>
  <si>
    <t>E561235899</t>
  </si>
  <si>
    <t>E561236933</t>
  </si>
  <si>
    <t>Servicio De cable, el servicio solicitado será para proporcionar señal de cable a la TV que se ubica en el Despacho Superior de la Secretaría de Inteligencia Estratégica del Estado, correspondiente al mes de mayo de 2025</t>
  </si>
  <si>
    <t>Servicio De cable, el servicio solicitado será para proporcionar señal de cable a la TV que se ubica en el sexto nivel de la Secretaría de Inteligencia Estratégica del Estado, correspondiente al mes de mayo de 2025.</t>
  </si>
  <si>
    <t>Servicio De cable, el servicio solicitado será para proporcionar señal de cable a la TV que se ubica en el cuarto nivel de la Secretaría de Inteligencia Estratégica del Estado, correspondiente al mes de mayo de 2025.</t>
  </si>
  <si>
    <t>Servicio De cable, el servicio solicitado será para proporcionar señal de cable a la TV que se ubica en el quinto nivel de la Secretaría de Inteligencia Estratégica del Estado, correspondiente al mes de mayo de 2025.</t>
  </si>
  <si>
    <t>SERVICIOS PUBLICITARIOS Y UNIFORMES DE GUATEMALA, SOCIEDAD ANÓNIMA</t>
  </si>
  <si>
    <t>E561797544</t>
  </si>
  <si>
    <t>E561800391</t>
  </si>
  <si>
    <t>Adquisición de 8 unidades Camisa Género: Masculino; Manga: Corta; Material: Algodón; Talla: A la medida; Tipo: Polo, 4 unidades de Pantalón Diseño: Recto; Género: Masculino; Material: Lona; Talla: A la medida y 4 unidades de Pantalón Diseño: Recto; Género: Femenino; Material: Lona; Talla: A la medida, los insumos solicitados serán utilizados como parte del uniforme para el personal operativo de la Sección de Transportes.</t>
  </si>
  <si>
    <t>Adquisición de 16 unidades de Pantalón Diseño: Recto; Género: Masculino; Material: Lona; Talla: A la medida y 16 Camisa Género: Masculino; Manga: Corta; Material: Algodón; Talla: A la medida; Tipo: Polo, lo solicitado será para proporcionar uniforme institucional al personal operativo de la Sección de Servicios Generales que trabajan dentro de la Secretaría de Inteligencia Estratégica del Estado.</t>
  </si>
  <si>
    <t>SERVIPRENSA, SOCIEDAD ANONIMA</t>
  </si>
  <si>
    <t>E562580778</t>
  </si>
  <si>
    <t>Servicio de impresión de 1,000 ejemplares del documento Agenda Nacional de Riesgos y Amenazas -ANRA- 2025, utilizado para la entrega a las autoridades del Consejo Nacional de Seguridad y demás partes interesadas.</t>
  </si>
  <si>
    <t>SISTEMAS TECNICOS DE GUATEMALA SOCIEDAD ANONIMA</t>
  </si>
  <si>
    <t>E561284121</t>
  </si>
  <si>
    <t>E562352627</t>
  </si>
  <si>
    <t>E562486666</t>
  </si>
  <si>
    <t>Adquisición de 100 Unidades de Perfil angular; Ancho: 3/4 pulgada; grosor: 1/8 pulgada; largo: 10 pies(s); material: acero esmaltado; uso: cielo falso, lo solicitado será utilizado por el personal de Servicios Generales en las remociones y remozamientos que se llevarán a cabo en las instalaciones del 4to. Nivel del edificio de la Secretaría de Inteligencia Estratégica del Estado.</t>
  </si>
  <si>
    <t>Adquisición de 2 Rollo - 300 Pies de Cinta para juntas Ancho: 2 Pulgadas(s); Uso: Tablayeso, lo solicitado será utilizado por el personal de Servicios Generales para realizar distintas actividades de mantenimientos, remociones y/o remozamientos que sean requeridos dentro de las instalaciones de la Secretaría de Inteligencia Estratégica del Estado.</t>
  </si>
  <si>
    <t>Adquisición de 130 Unidades de Perfil angular Ancho: 1 1/4 pulgada; Grosor: 0.5 milímetros; Largo: 3.05 Metro; Material: Acero galvanizado, se solicita la adquisición de perfiles angulares para instalar cielos falsos en el área del 4to nivel del Edificio de la Secretaría de Inteligencia Estratégica del Estado. Esta intervención busca mejorar la estética, acústica, aislamiento térmico y funcionalidad de los espacios, ocultando instalaciones y facilitando la iluminación. De igual forma los materiales son clave para una instalación segura y duradera, alineada con los estándares de construcción y es esencial para mejorar las condiciones laborales y proyectar una imagen institucional adecuada.</t>
  </si>
  <si>
    <t>TABLAYESO SOCIEDAD ANONIMA</t>
  </si>
  <si>
    <t>E561941114</t>
  </si>
  <si>
    <t>Adquisición de 4 unidades de rollo de Fibra de vidrio, para realizar aislamientos de temperatura en las remociones y remodelaciones que sean requeridas dentro del edificio de la Secretaría de Inteligencia Estratégica del Estado.</t>
  </si>
  <si>
    <t>TELECOMUNICACIONES DE GUATEMALA, SOCIEDAD ANONIMA</t>
  </si>
  <si>
    <t>E561058059</t>
  </si>
  <si>
    <t>Servicio de 50 líneas de telefonía móvil, para el mes de abril de 2025 será utilizado por los servidores públicos que laboran en la Secretaría de Inteligencia Estratégica del Estado. Según formulario de Adquisición 0203 - 2025 de fecha 27 de marzo de 2025.</t>
  </si>
  <si>
    <t>953489K</t>
  </si>
  <si>
    <t>VASQUEZ,BARRIOS,,ELVIS,OMAR</t>
  </si>
  <si>
    <t>E562433155</t>
  </si>
  <si>
    <t>E562438416</t>
  </si>
  <si>
    <t>Servicio de recarga de  10 libras para 34 extintores de Polvo químico seco (p.q.s.) Agente extintor: Fosfato monoamónico 75%; Tipo: Abc, Servicio de recarga de 20 libras para 1 extintor de Polvo químico seco (p.q.s.) Agente extintor: Fosfato monoamónico 75%; Tipo: Abc, Servicio de recarga de 2.5 libras para 1 extintor de Polvo químico seco (p.q.s.) Agente extintor: Fosfato monoamónico 75%; Tipo: Abc y Servicio de recarga de 5 libras para 2 extintores de Polvo químico seco (p.q.s.) Agente extintor: Dióxido de carbono co2; Tipo: Bc, lo Solicitado será para realizar la recarga anual correspondiente a todos los extintores contra incendios ubicados en las distintas áreas dentro del edificio de la Secretaría de Inteligencia Estratégica del Estado.</t>
  </si>
  <si>
    <t>Servicio de recarga de 2.5 libras para 16 extintores de Polvo químico seco (p.q.s.) Agente extintor: Fosfato monoamónico 75%; Tipo: Abc, lo solicitado será utilizado para realizar la recarga anual correspondiente a los extintores que forman parte de los kit de emergencia de la flotilla vehicular de la Secretaría de Inteligencia Estratégica del Estado.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</si>
</sst>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quot;* #,##0.00_-;\-&quot;Q&quot;* #,##0.00_-;_-&quot;Q&quot;* &quot;-&quot;??_-;_-@_-"/>
    <numFmt numFmtId="164" formatCode="#,##0;\-#,##0;#,##0;\@"/>
    <numFmt numFmtId="165" formatCode="_-[$Q-100A]* #,##0.00_-;\-[$Q-100A]* #,##0.00_-;_-[$Q-100A]* &quot;-&quot;??_-;_-@_-"/>
    <numFmt numFmtId="166" formatCode="dd\-mm\-yy;@"/>
  </numFmts>
  <fonts count="7">
    <font>
      <sz val="11"/>
      <color indexed="8"/>
      <name val="Calibri"/>
      <family val="2"/>
      <scheme val="minor"/>
    </font>
    <font>
      <sz val="11"/>
      <color indexed="8"/>
      <name val="Altivo Regular"/>
      <family val="2"/>
    </font>
    <font>
      <b/>
      <sz val="11"/>
      <color theme="1"/>
      <name val="Altivo Regular"/>
      <family val="2"/>
    </font>
    <font>
      <sz val="11"/>
      <color indexed="8"/>
      <name val="Altivo Light"/>
      <family val="2"/>
    </font>
    <font>
      <b/>
      <sz val="11"/>
      <color indexed="8"/>
      <name val="Altivo Regular"/>
      <family val="2"/>
    </font>
    <font>
      <b/>
      <sz val="12"/>
      <color theme="0"/>
      <name val="Altivo Regular"/>
      <family val="2"/>
    </font>
    <font>
      <sz val="11"/>
      <name val="Altivo Light"/>
      <family val="2"/>
    </font>
  </fonts>
  <fills count="5">
    <fill>
      <patternFill patternType="none"/>
    </fill>
    <fill>
      <patternFill patternType="gray125"/>
    </fill>
    <fill>
      <patternFill patternType="solid">
        <fgColor theme="4" tint="-0.499984740745262"/>
        <bgColor indexed="64"/>
      </patternFill>
    </fill>
    <fill>
      <patternFill patternType="solid">
        <fgColor theme="4" tint="0.79998168889431442"/>
        <bgColor indexed="64"/>
      </patternFill>
    </fill>
    <fill>
      <patternFill patternType="solid">
        <fgColor theme="0"/>
        <bgColor indexed="64"/>
      </patternFill>
    </fill>
  </fills>
  <borders count="6">
    <border>
      <left/>
      <right/>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0" fillId="0" borderId="0" xfId="0" applyAlignment="1">
      <alignment wrapText="1"/>
    </xf>
    <xf numFmtId="0" fontId="0" fillId="0" borderId="0" xfId="0" applyAlignment="1">
      <alignment horizontal="center"/>
    </xf>
    <xf numFmtId="0" fontId="0" fillId="0" borderId="0" xfId="0"/>
    <xf numFmtId="0" fontId="1" fillId="0" borderId="0" xfId="0" applyFont="1"/>
    <xf numFmtId="0" fontId="3" fillId="0" borderId="2" xfId="0" applyFont="1" applyBorder="1" applyAlignment="1">
      <alignment horizontal="center" vertical="center" wrapText="1"/>
    </xf>
    <xf numFmtId="0" fontId="3" fillId="0" borderId="2" xfId="0" applyFont="1" applyBorder="1" applyAlignment="1">
      <alignment horizontal="left" vertical="center" wrapText="1"/>
    </xf>
    <xf numFmtId="164" fontId="3" fillId="0" borderId="2" xfId="0" applyNumberFormat="1" applyFont="1" applyBorder="1" applyAlignment="1">
      <alignment horizontal="center" vertical="center"/>
    </xf>
    <xf numFmtId="0" fontId="5" fillId="2" borderId="1" xfId="0" applyFont="1" applyFill="1" applyBorder="1" applyAlignment="1">
      <alignment horizontal="center" vertical="center" wrapText="1"/>
    </xf>
    <xf numFmtId="44" fontId="5" fillId="2" borderId="1" xfId="0" applyNumberFormat="1" applyFont="1" applyFill="1" applyBorder="1" applyAlignment="1">
      <alignment horizontal="center" vertical="center" wrapText="1"/>
    </xf>
    <xf numFmtId="0" fontId="3" fillId="0" borderId="2" xfId="0" applyNumberFormat="1" applyFont="1" applyBorder="1" applyAlignment="1">
      <alignment horizontal="center" vertical="center"/>
    </xf>
    <xf numFmtId="165" fontId="0" fillId="0" borderId="0" xfId="0" applyNumberFormat="1" applyAlignment="1">
      <alignment horizontal="center"/>
    </xf>
    <xf numFmtId="165" fontId="5" fillId="2" borderId="1" xfId="0" applyNumberFormat="1" applyFont="1" applyFill="1" applyBorder="1" applyAlignment="1">
      <alignment horizontal="center" vertical="center" wrapText="1"/>
    </xf>
    <xf numFmtId="165" fontId="3" fillId="0" borderId="2" xfId="0" applyNumberFormat="1" applyFont="1" applyBorder="1" applyAlignment="1">
      <alignment horizontal="center" vertical="center" wrapText="1"/>
    </xf>
    <xf numFmtId="165" fontId="3" fillId="0" borderId="2" xfId="0" applyNumberFormat="1" applyFont="1" applyBorder="1" applyAlignment="1">
      <alignment horizontal="center" vertical="center"/>
    </xf>
    <xf numFmtId="166" fontId="0" fillId="0" borderId="0" xfId="0" applyNumberFormat="1"/>
    <xf numFmtId="166" fontId="5" fillId="2" borderId="1" xfId="0" applyNumberFormat="1" applyFont="1" applyFill="1" applyBorder="1" applyAlignment="1">
      <alignment horizontal="center" vertical="center" wrapText="1"/>
    </xf>
    <xf numFmtId="166" fontId="3" fillId="0" borderId="2" xfId="0" applyNumberFormat="1" applyFont="1" applyBorder="1" applyAlignment="1">
      <alignment horizontal="center" vertical="center"/>
    </xf>
    <xf numFmtId="166" fontId="3" fillId="0" borderId="2" xfId="0" applyNumberFormat="1" applyFont="1" applyBorder="1" applyAlignment="1">
      <alignment horizontal="center" vertical="center" wrapText="1"/>
    </xf>
    <xf numFmtId="165" fontId="3" fillId="3" borderId="2" xfId="0" applyNumberFormat="1" applyFont="1" applyFill="1" applyBorder="1" applyAlignment="1">
      <alignment horizontal="center" vertical="center" wrapText="1"/>
    </xf>
    <xf numFmtId="164" fontId="3" fillId="3" borderId="2" xfId="0" applyNumberFormat="1" applyFont="1" applyFill="1" applyBorder="1" applyAlignment="1">
      <alignment horizontal="center" vertical="center"/>
    </xf>
    <xf numFmtId="165" fontId="3" fillId="3" borderId="2" xfId="0" applyNumberFormat="1" applyFont="1" applyFill="1" applyBorder="1" applyAlignment="1">
      <alignment horizontal="center" vertical="center"/>
    </xf>
    <xf numFmtId="14" fontId="3" fillId="0" borderId="2" xfId="0" applyNumberFormat="1" applyFont="1" applyBorder="1" applyAlignment="1">
      <alignment horizontal="center" vertical="center" wrapText="1"/>
    </xf>
    <xf numFmtId="0" fontId="3" fillId="4" borderId="2" xfId="0" applyFont="1" applyFill="1" applyBorder="1" applyAlignment="1">
      <alignment horizontal="center" vertical="center" wrapText="1"/>
    </xf>
    <xf numFmtId="165" fontId="3" fillId="4" borderId="2" xfId="0" applyNumberFormat="1" applyFont="1" applyFill="1" applyBorder="1" applyAlignment="1">
      <alignment horizontal="center" vertical="center"/>
    </xf>
    <xf numFmtId="164" fontId="3" fillId="4" borderId="2" xfId="0" applyNumberFormat="1" applyFont="1" applyFill="1" applyBorder="1" applyAlignment="1">
      <alignment horizontal="center" vertical="center"/>
    </xf>
    <xf numFmtId="14" fontId="3" fillId="4" borderId="2" xfId="0" applyNumberFormat="1" applyFont="1" applyFill="1" applyBorder="1" applyAlignment="1">
      <alignment horizontal="center" vertical="center" wrapText="1"/>
    </xf>
    <xf numFmtId="0" fontId="3" fillId="0" borderId="2" xfId="0" applyFont="1" applyBorder="1" applyAlignment="1">
      <alignment horizontal="center" vertical="center"/>
    </xf>
    <xf numFmtId="0" fontId="0" fillId="0" borderId="0" xfId="0" applyAlignment="1">
      <alignment horizontal="left" wrapText="1"/>
    </xf>
    <xf numFmtId="0" fontId="5" fillId="2" borderId="1" xfId="0" applyFont="1" applyFill="1" applyBorder="1" applyAlignment="1">
      <alignment horizontal="left" vertical="center" wrapText="1"/>
    </xf>
    <xf numFmtId="0" fontId="3" fillId="4" borderId="2" xfId="0" applyFont="1" applyFill="1" applyBorder="1" applyAlignment="1">
      <alignment horizontal="left" vertical="center" wrapText="1"/>
    </xf>
    <xf numFmtId="165" fontId="6" fillId="4" borderId="2" xfId="0" applyNumberFormat="1" applyFont="1" applyFill="1" applyBorder="1" applyAlignment="1">
      <alignment horizontal="center" vertical="center"/>
    </xf>
    <xf numFmtId="164" fontId="6" fillId="4" borderId="2" xfId="0" applyNumberFormat="1" applyFont="1" applyFill="1" applyBorder="1" applyAlignment="1">
      <alignment horizontal="center" vertical="center"/>
    </xf>
    <xf numFmtId="0" fontId="3" fillId="3" borderId="2" xfId="0" applyFont="1" applyFill="1" applyBorder="1" applyAlignment="1">
      <alignment horizontal="center" vertical="center" wrapText="1"/>
    </xf>
    <xf numFmtId="14" fontId="3" fillId="3" borderId="2" xfId="0" applyNumberFormat="1" applyFont="1" applyFill="1" applyBorder="1" applyAlignment="1">
      <alignment horizontal="center" vertical="center"/>
    </xf>
    <xf numFmtId="0" fontId="3" fillId="3" borderId="3" xfId="0" applyFont="1" applyFill="1" applyBorder="1" applyAlignment="1">
      <alignment horizontal="center" vertical="center" wrapText="1"/>
    </xf>
    <xf numFmtId="0" fontId="3" fillId="3" borderId="4" xfId="0" applyFont="1" applyFill="1" applyBorder="1" applyAlignment="1">
      <alignment horizontal="center" vertical="center" wrapText="1"/>
    </xf>
    <xf numFmtId="14" fontId="3" fillId="3" borderId="3" xfId="0" applyNumberFormat="1" applyFont="1" applyFill="1" applyBorder="1" applyAlignment="1">
      <alignment horizontal="center" vertical="center"/>
    </xf>
    <xf numFmtId="14" fontId="3" fillId="3" borderId="4" xfId="0" applyNumberFormat="1" applyFont="1" applyFill="1" applyBorder="1" applyAlignment="1">
      <alignment horizontal="center" vertical="center"/>
    </xf>
    <xf numFmtId="14" fontId="3" fillId="3" borderId="5" xfId="0" applyNumberFormat="1" applyFont="1" applyFill="1" applyBorder="1" applyAlignment="1">
      <alignment horizontal="center" vertical="center"/>
    </xf>
    <xf numFmtId="0" fontId="6" fillId="4" borderId="2" xfId="0" applyFont="1" applyFill="1" applyBorder="1" applyAlignment="1">
      <alignment horizontal="center" vertical="center"/>
    </xf>
    <xf numFmtId="0" fontId="6" fillId="4" borderId="2" xfId="0" applyFont="1" applyFill="1" applyBorder="1" applyAlignment="1">
      <alignment horizontal="center"/>
    </xf>
    <xf numFmtId="0" fontId="4" fillId="0" borderId="0" xfId="0" applyFont="1" applyAlignment="1">
      <alignment horizontal="center" wrapText="1"/>
    </xf>
    <xf numFmtId="0" fontId="1" fillId="0" borderId="0" xfId="0" applyFont="1" applyBorder="1" applyAlignment="1">
      <alignment horizontal="center" vertical="center" wrapText="1"/>
    </xf>
    <xf numFmtId="0" fontId="1" fillId="0" borderId="0" xfId="0" applyFont="1" applyAlignment="1">
      <alignment horizontal="center" wrapText="1"/>
    </xf>
    <xf numFmtId="0" fontId="2" fillId="0" borderId="0" xfId="0" applyFont="1" applyBorder="1" applyAlignment="1">
      <alignment horizontal="center"/>
    </xf>
    <xf numFmtId="0" fontId="1" fillId="0" borderId="0"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1333500</xdr:colOff>
      <xdr:row>1</xdr:row>
      <xdr:rowOff>38100</xdr:rowOff>
    </xdr:from>
    <xdr:to>
      <xdr:col>1</xdr:col>
      <xdr:colOff>2361001</xdr:colOff>
      <xdr:row>6</xdr:row>
      <xdr:rowOff>32116</xdr:rowOff>
    </xdr:to>
    <xdr:pic>
      <xdr:nvPicPr>
        <xdr:cNvPr id="2" name="Imagen 1" descr="Secretaría de Inteligencia Estratégica del Estado - Guatemal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43100" y="228600"/>
          <a:ext cx="1025769" cy="10053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127</xdr:row>
      <xdr:rowOff>0</xdr:rowOff>
    </xdr:from>
    <xdr:to>
      <xdr:col>9</xdr:col>
      <xdr:colOff>1355111</xdr:colOff>
      <xdr:row>159</xdr:row>
      <xdr:rowOff>163286</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12321" y="153257250"/>
          <a:ext cx="20337076" cy="625928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26"/>
  <sheetViews>
    <sheetView tabSelected="1" topLeftCell="A124" zoomScale="70" zoomScaleNormal="70" workbookViewId="0">
      <selection activeCell="I166" sqref="I166"/>
    </sheetView>
  </sheetViews>
  <sheetFormatPr baseColWidth="10" defaultColWidth="9.140625" defaultRowHeight="15"/>
  <cols>
    <col min="1" max="1" width="9.140625" style="3"/>
    <col min="2" max="2" width="36.5703125" style="1" customWidth="1"/>
    <col min="3" max="3" width="36.85546875" style="1" customWidth="1"/>
    <col min="4" max="4" width="26.85546875" style="15" customWidth="1"/>
    <col min="5" max="5" width="25.7109375" customWidth="1"/>
    <col min="6" max="6" width="54" style="1" customWidth="1"/>
    <col min="7" max="7" width="22.85546875" customWidth="1"/>
    <col min="8" max="8" width="56.5703125" style="28" customWidth="1"/>
    <col min="9" max="9" width="25" style="11" customWidth="1"/>
    <col min="10" max="10" width="20.85546875" style="2" customWidth="1"/>
  </cols>
  <sheetData>
    <row r="1" spans="2:11" s="3" customFormat="1">
      <c r="B1" s="1"/>
      <c r="C1" s="1"/>
      <c r="D1" s="15"/>
      <c r="F1" s="1"/>
      <c r="H1" s="28"/>
      <c r="I1" s="11"/>
      <c r="J1" s="2"/>
    </row>
    <row r="2" spans="2:11" s="3" customFormat="1">
      <c r="B2" s="42" t="s">
        <v>9</v>
      </c>
      <c r="C2" s="42"/>
      <c r="D2" s="42"/>
      <c r="E2" s="42"/>
      <c r="F2" s="42"/>
      <c r="G2" s="42"/>
      <c r="H2" s="42"/>
      <c r="I2" s="42"/>
      <c r="J2" s="42"/>
      <c r="K2" s="4"/>
    </row>
    <row r="3" spans="2:11" s="3" customFormat="1">
      <c r="B3" s="43" t="s">
        <v>12</v>
      </c>
      <c r="C3" s="43"/>
      <c r="D3" s="43"/>
      <c r="E3" s="43"/>
      <c r="F3" s="43"/>
      <c r="G3" s="43"/>
      <c r="H3" s="43"/>
      <c r="I3" s="43"/>
      <c r="J3" s="43"/>
      <c r="K3" s="43"/>
    </row>
    <row r="4" spans="2:11" s="3" customFormat="1">
      <c r="B4" s="43" t="s">
        <v>13</v>
      </c>
      <c r="C4" s="43"/>
      <c r="D4" s="43"/>
      <c r="E4" s="43"/>
      <c r="F4" s="43"/>
      <c r="G4" s="43"/>
      <c r="H4" s="43"/>
      <c r="I4" s="43"/>
      <c r="J4" s="43"/>
      <c r="K4" s="4"/>
    </row>
    <row r="5" spans="2:11" s="3" customFormat="1">
      <c r="B5" s="45" t="s">
        <v>14</v>
      </c>
      <c r="C5" s="45"/>
      <c r="D5" s="45"/>
      <c r="E5" s="45"/>
      <c r="F5" s="45"/>
      <c r="G5" s="45"/>
      <c r="H5" s="45"/>
      <c r="I5" s="45"/>
      <c r="J5" s="45"/>
      <c r="K5" s="45"/>
    </row>
    <row r="6" spans="2:11" s="3" customFormat="1">
      <c r="B6" s="46" t="s">
        <v>16</v>
      </c>
      <c r="C6" s="46"/>
      <c r="D6" s="46"/>
      <c r="E6" s="46"/>
      <c r="F6" s="46"/>
      <c r="G6" s="46"/>
      <c r="H6" s="46"/>
      <c r="I6" s="46"/>
      <c r="J6" s="46"/>
      <c r="K6" s="46"/>
    </row>
    <row r="7" spans="2:11" s="3" customFormat="1">
      <c r="B7" s="44"/>
      <c r="C7" s="44"/>
      <c r="D7" s="44"/>
      <c r="E7" s="44"/>
      <c r="F7" s="44"/>
      <c r="G7" s="44"/>
      <c r="H7" s="44"/>
      <c r="I7" s="44"/>
      <c r="J7" s="44"/>
      <c r="K7" s="4"/>
    </row>
    <row r="8" spans="2:11" ht="49.5" customHeight="1">
      <c r="B8" s="8" t="s">
        <v>0</v>
      </c>
      <c r="C8" s="8" t="s">
        <v>1</v>
      </c>
      <c r="D8" s="16" t="s">
        <v>2</v>
      </c>
      <c r="E8" s="8" t="s">
        <v>3</v>
      </c>
      <c r="F8" s="8" t="s">
        <v>4</v>
      </c>
      <c r="G8" s="8" t="s">
        <v>5</v>
      </c>
      <c r="H8" s="29" t="s">
        <v>6</v>
      </c>
      <c r="I8" s="12" t="s">
        <v>7</v>
      </c>
      <c r="J8" s="9" t="s">
        <v>8</v>
      </c>
    </row>
    <row r="9" spans="2:11" ht="156.75" customHeight="1">
      <c r="B9" s="5" t="s">
        <v>9</v>
      </c>
      <c r="C9" s="5" t="s">
        <v>10</v>
      </c>
      <c r="D9" s="17">
        <v>45797</v>
      </c>
      <c r="E9" s="5">
        <v>83584129</v>
      </c>
      <c r="F9" s="5" t="s">
        <v>17</v>
      </c>
      <c r="G9" s="5" t="s">
        <v>18</v>
      </c>
      <c r="H9" s="6" t="s">
        <v>19</v>
      </c>
      <c r="I9" s="13">
        <v>4800</v>
      </c>
      <c r="J9" s="7">
        <v>1</v>
      </c>
    </row>
    <row r="10" spans="2:11" ht="44.25" customHeight="1">
      <c r="B10" s="34" t="s">
        <v>15</v>
      </c>
      <c r="C10" s="34"/>
      <c r="D10" s="34"/>
      <c r="E10" s="34"/>
      <c r="F10" s="34"/>
      <c r="G10" s="34"/>
      <c r="H10" s="34"/>
      <c r="I10" s="19">
        <f>SUM(I9)</f>
        <v>4800</v>
      </c>
      <c r="J10" s="20">
        <f>SUM(J9:J9)</f>
        <v>1</v>
      </c>
    </row>
    <row r="11" spans="2:11" ht="130.5" customHeight="1">
      <c r="B11" s="5" t="s">
        <v>9</v>
      </c>
      <c r="C11" s="5" t="s">
        <v>10</v>
      </c>
      <c r="D11" s="17">
        <v>45804</v>
      </c>
      <c r="E11" s="10">
        <v>29577969</v>
      </c>
      <c r="F11" s="5" t="s">
        <v>20</v>
      </c>
      <c r="G11" s="27" t="s">
        <v>21</v>
      </c>
      <c r="H11" s="6" t="s">
        <v>22</v>
      </c>
      <c r="I11" s="14">
        <v>950</v>
      </c>
      <c r="J11" s="7">
        <v>1</v>
      </c>
    </row>
    <row r="12" spans="2:11" ht="54" customHeight="1">
      <c r="B12" s="34" t="s">
        <v>15</v>
      </c>
      <c r="C12" s="34"/>
      <c r="D12" s="34"/>
      <c r="E12" s="34"/>
      <c r="F12" s="34"/>
      <c r="G12" s="34"/>
      <c r="H12" s="34"/>
      <c r="I12" s="21">
        <f>SUM(I11)</f>
        <v>950</v>
      </c>
      <c r="J12" s="20">
        <v>1</v>
      </c>
    </row>
    <row r="13" spans="2:11" ht="176.25" customHeight="1">
      <c r="B13" s="5" t="s">
        <v>9</v>
      </c>
      <c r="C13" s="5" t="s">
        <v>10</v>
      </c>
      <c r="D13" s="17">
        <v>45803</v>
      </c>
      <c r="E13" s="5">
        <v>33756406</v>
      </c>
      <c r="F13" s="5" t="s">
        <v>23</v>
      </c>
      <c r="G13" s="5" t="s">
        <v>24</v>
      </c>
      <c r="H13" s="6" t="s">
        <v>25</v>
      </c>
      <c r="I13" s="13">
        <v>1500</v>
      </c>
      <c r="J13" s="7">
        <v>1</v>
      </c>
    </row>
    <row r="14" spans="2:11" ht="43.5" customHeight="1">
      <c r="B14" s="34" t="s">
        <v>15</v>
      </c>
      <c r="C14" s="34"/>
      <c r="D14" s="34"/>
      <c r="E14" s="34"/>
      <c r="F14" s="34"/>
      <c r="G14" s="34"/>
      <c r="H14" s="34"/>
      <c r="I14" s="19">
        <f>SUM(I13:I13)</f>
        <v>1500</v>
      </c>
      <c r="J14" s="20">
        <v>1</v>
      </c>
    </row>
    <row r="15" spans="2:11" ht="192.75" customHeight="1">
      <c r="B15" s="5" t="s">
        <v>9</v>
      </c>
      <c r="C15" s="5" t="s">
        <v>10</v>
      </c>
      <c r="D15" s="17">
        <v>45803</v>
      </c>
      <c r="E15" s="10">
        <v>68343191</v>
      </c>
      <c r="F15" s="5" t="s">
        <v>26</v>
      </c>
      <c r="G15" s="27" t="s">
        <v>27</v>
      </c>
      <c r="H15" s="6" t="s">
        <v>28</v>
      </c>
      <c r="I15" s="14">
        <v>7350</v>
      </c>
      <c r="J15" s="7">
        <v>1</v>
      </c>
    </row>
    <row r="16" spans="2:11" ht="32.25" customHeight="1">
      <c r="B16" s="34" t="s">
        <v>15</v>
      </c>
      <c r="C16" s="34"/>
      <c r="D16" s="34"/>
      <c r="E16" s="34"/>
      <c r="F16" s="34"/>
      <c r="G16" s="34"/>
      <c r="H16" s="34"/>
      <c r="I16" s="21">
        <f>SUM(I15:I15)</f>
        <v>7350</v>
      </c>
      <c r="J16" s="20">
        <v>1</v>
      </c>
    </row>
    <row r="17" spans="2:10" ht="166.5" customHeight="1">
      <c r="B17" s="5" t="s">
        <v>9</v>
      </c>
      <c r="C17" s="5" t="s">
        <v>10</v>
      </c>
      <c r="D17" s="17">
        <v>45789</v>
      </c>
      <c r="E17" s="10">
        <v>5750814</v>
      </c>
      <c r="F17" s="5" t="s">
        <v>29</v>
      </c>
      <c r="G17" s="27" t="s">
        <v>30</v>
      </c>
      <c r="H17" s="6" t="s">
        <v>31</v>
      </c>
      <c r="I17" s="14">
        <v>70</v>
      </c>
      <c r="J17" s="7">
        <v>1</v>
      </c>
    </row>
    <row r="18" spans="2:10" ht="39.75" customHeight="1">
      <c r="B18" s="34" t="s">
        <v>15</v>
      </c>
      <c r="C18" s="34"/>
      <c r="D18" s="34"/>
      <c r="E18" s="34"/>
      <c r="F18" s="34"/>
      <c r="G18" s="34"/>
      <c r="H18" s="34"/>
      <c r="I18" s="21">
        <f>SUM(I17)</f>
        <v>70</v>
      </c>
      <c r="J18" s="20">
        <f>SUM(J17)</f>
        <v>1</v>
      </c>
    </row>
    <row r="19" spans="2:10" ht="142.5" customHeight="1">
      <c r="B19" s="5" t="s">
        <v>9</v>
      </c>
      <c r="C19" s="5" t="s">
        <v>10</v>
      </c>
      <c r="D19" s="17">
        <v>45803</v>
      </c>
      <c r="E19" s="10">
        <v>1539167</v>
      </c>
      <c r="F19" s="5" t="s">
        <v>32</v>
      </c>
      <c r="G19" s="27" t="s">
        <v>33</v>
      </c>
      <c r="H19" s="6" t="s">
        <v>34</v>
      </c>
      <c r="I19" s="14">
        <v>1269.3</v>
      </c>
      <c r="J19" s="7">
        <v>1</v>
      </c>
    </row>
    <row r="20" spans="2:10" ht="42.75" customHeight="1">
      <c r="B20" s="34" t="s">
        <v>15</v>
      </c>
      <c r="C20" s="34"/>
      <c r="D20" s="34"/>
      <c r="E20" s="34"/>
      <c r="F20" s="34"/>
      <c r="G20" s="34"/>
      <c r="H20" s="34"/>
      <c r="I20" s="21">
        <f>SUM(I19)</f>
        <v>1269.3</v>
      </c>
      <c r="J20" s="20">
        <f>SUM(J19)</f>
        <v>1</v>
      </c>
    </row>
    <row r="21" spans="2:10" ht="226.5" customHeight="1">
      <c r="B21" s="5" t="s">
        <v>9</v>
      </c>
      <c r="C21" s="5" t="s">
        <v>10</v>
      </c>
      <c r="D21" s="18">
        <v>45797</v>
      </c>
      <c r="E21" s="5">
        <v>4863461</v>
      </c>
      <c r="F21" s="5" t="s">
        <v>35</v>
      </c>
      <c r="G21" s="5" t="s">
        <v>36</v>
      </c>
      <c r="H21" s="6" t="s">
        <v>37</v>
      </c>
      <c r="I21" s="13">
        <v>22601.4</v>
      </c>
      <c r="J21" s="7">
        <v>1</v>
      </c>
    </row>
    <row r="22" spans="2:10" ht="42.75" customHeight="1">
      <c r="B22" s="35" t="s">
        <v>15</v>
      </c>
      <c r="C22" s="36"/>
      <c r="D22" s="36"/>
      <c r="E22" s="36"/>
      <c r="F22" s="36"/>
      <c r="G22" s="36"/>
      <c r="H22" s="36"/>
      <c r="I22" s="19">
        <f>SUM(I21:I21)</f>
        <v>22601.4</v>
      </c>
      <c r="J22" s="20">
        <v>1</v>
      </c>
    </row>
    <row r="23" spans="2:10" ht="171">
      <c r="B23" s="5" t="s">
        <v>9</v>
      </c>
      <c r="C23" s="5" t="s">
        <v>10</v>
      </c>
      <c r="D23" s="17">
        <v>45786</v>
      </c>
      <c r="E23" s="10">
        <v>15066290</v>
      </c>
      <c r="F23" s="5" t="s">
        <v>38</v>
      </c>
      <c r="G23" s="27" t="s">
        <v>39</v>
      </c>
      <c r="H23" s="6" t="s">
        <v>40</v>
      </c>
      <c r="I23" s="14">
        <v>1095</v>
      </c>
      <c r="J23" s="7">
        <v>1</v>
      </c>
    </row>
    <row r="24" spans="2:10" s="3" customFormat="1" ht="124.5" customHeight="1">
      <c r="B24" s="5" t="s">
        <v>9</v>
      </c>
      <c r="C24" s="5" t="s">
        <v>10</v>
      </c>
      <c r="D24" s="17">
        <v>45791</v>
      </c>
      <c r="E24" s="10">
        <v>15066290</v>
      </c>
      <c r="F24" s="5" t="s">
        <v>38</v>
      </c>
      <c r="G24" s="27" t="s">
        <v>41</v>
      </c>
      <c r="H24" s="6" t="s">
        <v>42</v>
      </c>
      <c r="I24" s="14">
        <v>4125.3</v>
      </c>
      <c r="J24" s="7">
        <v>1</v>
      </c>
    </row>
    <row r="25" spans="2:10" ht="60.75" customHeight="1">
      <c r="B25" s="37" t="s">
        <v>15</v>
      </c>
      <c r="C25" s="38"/>
      <c r="D25" s="38"/>
      <c r="E25" s="38"/>
      <c r="F25" s="38"/>
      <c r="G25" s="38"/>
      <c r="H25" s="39"/>
      <c r="I25" s="21">
        <f>SUM(I23:I24)</f>
        <v>5220.3</v>
      </c>
      <c r="J25" s="20">
        <v>2</v>
      </c>
    </row>
    <row r="26" spans="2:10" ht="85.5">
      <c r="B26" s="5" t="s">
        <v>9</v>
      </c>
      <c r="C26" s="5" t="s">
        <v>10</v>
      </c>
      <c r="D26" s="17">
        <v>45786</v>
      </c>
      <c r="E26" s="10">
        <v>3279553</v>
      </c>
      <c r="F26" s="5" t="s">
        <v>43</v>
      </c>
      <c r="G26" s="27" t="s">
        <v>44</v>
      </c>
      <c r="H26" s="6" t="s">
        <v>45</v>
      </c>
      <c r="I26" s="14">
        <v>469</v>
      </c>
      <c r="J26" s="7">
        <v>1</v>
      </c>
    </row>
    <row r="27" spans="2:10" ht="50.25" customHeight="1">
      <c r="B27" s="34" t="s">
        <v>15</v>
      </c>
      <c r="C27" s="34"/>
      <c r="D27" s="34"/>
      <c r="E27" s="34"/>
      <c r="F27" s="34"/>
      <c r="G27" s="34"/>
      <c r="H27" s="34"/>
      <c r="I27" s="21">
        <f>SUM(I26:I26)</f>
        <v>469</v>
      </c>
      <c r="J27" s="20">
        <v>1</v>
      </c>
    </row>
    <row r="28" spans="2:10" ht="117.75" customHeight="1">
      <c r="B28" s="5" t="s">
        <v>9</v>
      </c>
      <c r="C28" s="5" t="s">
        <v>10</v>
      </c>
      <c r="D28" s="17">
        <v>45803</v>
      </c>
      <c r="E28" s="10">
        <v>356557</v>
      </c>
      <c r="F28" s="5" t="s">
        <v>46</v>
      </c>
      <c r="G28" s="27" t="s">
        <v>47</v>
      </c>
      <c r="H28" s="6" t="s">
        <v>48</v>
      </c>
      <c r="I28" s="14">
        <v>1350</v>
      </c>
      <c r="J28" s="7">
        <v>1</v>
      </c>
    </row>
    <row r="29" spans="2:10" ht="56.25" customHeight="1">
      <c r="B29" s="34" t="s">
        <v>15</v>
      </c>
      <c r="C29" s="34"/>
      <c r="D29" s="34"/>
      <c r="E29" s="34"/>
      <c r="F29" s="34"/>
      <c r="G29" s="34"/>
      <c r="H29" s="34"/>
      <c r="I29" s="21">
        <f>SUM(I28)</f>
        <v>1350</v>
      </c>
      <c r="J29" s="20">
        <v>1</v>
      </c>
    </row>
    <row r="30" spans="2:10" ht="99.75" customHeight="1">
      <c r="B30" s="5" t="s">
        <v>9</v>
      </c>
      <c r="C30" s="5" t="s">
        <v>10</v>
      </c>
      <c r="D30" s="17">
        <v>45796</v>
      </c>
      <c r="E30" s="10">
        <v>7127170</v>
      </c>
      <c r="F30" s="5" t="s">
        <v>49</v>
      </c>
      <c r="G30" s="27" t="s">
        <v>50</v>
      </c>
      <c r="H30" s="6" t="s">
        <v>53</v>
      </c>
      <c r="I30" s="14">
        <v>24899</v>
      </c>
      <c r="J30" s="7">
        <f>SUM(J29)</f>
        <v>1</v>
      </c>
    </row>
    <row r="31" spans="2:10" s="3" customFormat="1" ht="132.75" customHeight="1">
      <c r="B31" s="5" t="s">
        <v>9</v>
      </c>
      <c r="C31" s="5" t="s">
        <v>10</v>
      </c>
      <c r="D31" s="17">
        <v>45807</v>
      </c>
      <c r="E31" s="10">
        <v>7127170</v>
      </c>
      <c r="F31" s="5" t="s">
        <v>49</v>
      </c>
      <c r="G31" s="27" t="s">
        <v>51</v>
      </c>
      <c r="H31" s="6" t="s">
        <v>54</v>
      </c>
      <c r="I31" s="14">
        <v>9600</v>
      </c>
      <c r="J31" s="7">
        <f t="shared" ref="J31:J32" si="0">SUM(J30)</f>
        <v>1</v>
      </c>
    </row>
    <row r="32" spans="2:10" ht="152.25" customHeight="1">
      <c r="B32" s="5" t="s">
        <v>9</v>
      </c>
      <c r="C32" s="5" t="s">
        <v>10</v>
      </c>
      <c r="D32" s="17">
        <v>45807</v>
      </c>
      <c r="E32" s="10">
        <v>7127170</v>
      </c>
      <c r="F32" s="5" t="s">
        <v>49</v>
      </c>
      <c r="G32" s="27" t="s">
        <v>52</v>
      </c>
      <c r="H32" s="6" t="s">
        <v>55</v>
      </c>
      <c r="I32" s="14">
        <v>10527</v>
      </c>
      <c r="J32" s="7">
        <f t="shared" si="0"/>
        <v>1</v>
      </c>
    </row>
    <row r="33" spans="2:10" ht="68.25" customHeight="1">
      <c r="B33" s="34" t="s">
        <v>15</v>
      </c>
      <c r="C33" s="34"/>
      <c r="D33" s="34"/>
      <c r="E33" s="34"/>
      <c r="F33" s="34"/>
      <c r="G33" s="34"/>
      <c r="H33" s="34"/>
      <c r="I33" s="21">
        <f>SUM(I30:I32)</f>
        <v>45026</v>
      </c>
      <c r="J33" s="20">
        <v>3</v>
      </c>
    </row>
    <row r="34" spans="2:10" ht="158.25" customHeight="1">
      <c r="B34" s="5" t="s">
        <v>9</v>
      </c>
      <c r="C34" s="5" t="s">
        <v>10</v>
      </c>
      <c r="D34" s="17">
        <v>45791</v>
      </c>
      <c r="E34" s="10">
        <v>59786108</v>
      </c>
      <c r="F34" s="5" t="s">
        <v>56</v>
      </c>
      <c r="G34" s="27" t="s">
        <v>57</v>
      </c>
      <c r="H34" s="6" t="s">
        <v>58</v>
      </c>
      <c r="I34" s="14">
        <v>6222</v>
      </c>
      <c r="J34" s="7">
        <v>1</v>
      </c>
    </row>
    <row r="35" spans="2:10" ht="48.75" customHeight="1">
      <c r="B35" s="34" t="s">
        <v>15</v>
      </c>
      <c r="C35" s="34"/>
      <c r="D35" s="34"/>
      <c r="E35" s="34"/>
      <c r="F35" s="34"/>
      <c r="G35" s="34"/>
      <c r="H35" s="34"/>
      <c r="I35" s="21">
        <f>SUM(I34)</f>
        <v>6222</v>
      </c>
      <c r="J35" s="20">
        <f>SUM(J34)</f>
        <v>1</v>
      </c>
    </row>
    <row r="36" spans="2:10" ht="117.75" customHeight="1">
      <c r="B36" s="5" t="s">
        <v>9</v>
      </c>
      <c r="C36" s="5" t="s">
        <v>10</v>
      </c>
      <c r="D36" s="17">
        <v>45798</v>
      </c>
      <c r="E36" s="10">
        <v>979767</v>
      </c>
      <c r="F36" s="5" t="s">
        <v>59</v>
      </c>
      <c r="G36" s="27" t="s">
        <v>60</v>
      </c>
      <c r="H36" s="6" t="s">
        <v>61</v>
      </c>
      <c r="I36" s="14">
        <v>3296</v>
      </c>
      <c r="J36" s="7">
        <v>1</v>
      </c>
    </row>
    <row r="37" spans="2:10" s="3" customFormat="1" ht="63" customHeight="1">
      <c r="B37" s="34" t="s">
        <v>15</v>
      </c>
      <c r="C37" s="34"/>
      <c r="D37" s="34"/>
      <c r="E37" s="34"/>
      <c r="F37" s="34"/>
      <c r="G37" s="34"/>
      <c r="H37" s="34"/>
      <c r="I37" s="21">
        <f>SUM(I36)</f>
        <v>3296</v>
      </c>
      <c r="J37" s="20">
        <v>1</v>
      </c>
    </row>
    <row r="38" spans="2:10" ht="152.25" customHeight="1">
      <c r="B38" s="5" t="s">
        <v>9</v>
      </c>
      <c r="C38" s="5" t="s">
        <v>10</v>
      </c>
      <c r="D38" s="17">
        <v>45797</v>
      </c>
      <c r="E38" s="10">
        <v>6039022</v>
      </c>
      <c r="F38" s="5" t="s">
        <v>62</v>
      </c>
      <c r="G38" s="27" t="s">
        <v>63</v>
      </c>
      <c r="H38" s="6" t="s">
        <v>65</v>
      </c>
      <c r="I38" s="14">
        <v>750</v>
      </c>
      <c r="J38" s="7">
        <f>SUM(J36)</f>
        <v>1</v>
      </c>
    </row>
    <row r="39" spans="2:10" s="3" customFormat="1" ht="127.5" customHeight="1">
      <c r="B39" s="5" t="s">
        <v>9</v>
      </c>
      <c r="C39" s="5" t="s">
        <v>10</v>
      </c>
      <c r="D39" s="17">
        <v>45805</v>
      </c>
      <c r="E39" s="10">
        <v>6039022</v>
      </c>
      <c r="F39" s="5" t="s">
        <v>62</v>
      </c>
      <c r="G39" s="27" t="s">
        <v>64</v>
      </c>
      <c r="H39" s="6" t="s">
        <v>66</v>
      </c>
      <c r="I39" s="14">
        <v>1414</v>
      </c>
      <c r="J39" s="7">
        <v>1</v>
      </c>
    </row>
    <row r="40" spans="2:10" ht="61.5" customHeight="1">
      <c r="B40" s="34" t="s">
        <v>15</v>
      </c>
      <c r="C40" s="34"/>
      <c r="D40" s="34"/>
      <c r="E40" s="34"/>
      <c r="F40" s="34"/>
      <c r="G40" s="34"/>
      <c r="H40" s="34"/>
      <c r="I40" s="21">
        <f>SUM(I38:I39)</f>
        <v>2164</v>
      </c>
      <c r="J40" s="20">
        <v>2</v>
      </c>
    </row>
    <row r="41" spans="2:10" ht="110.25" customHeight="1">
      <c r="B41" s="5" t="s">
        <v>9</v>
      </c>
      <c r="C41" s="5" t="s">
        <v>10</v>
      </c>
      <c r="D41" s="17">
        <v>45782</v>
      </c>
      <c r="E41" s="10">
        <v>3306224</v>
      </c>
      <c r="F41" s="5" t="s">
        <v>67</v>
      </c>
      <c r="G41" s="27" t="s">
        <v>68</v>
      </c>
      <c r="H41" s="6" t="s">
        <v>69</v>
      </c>
      <c r="I41" s="14">
        <v>3750</v>
      </c>
      <c r="J41" s="7">
        <v>1</v>
      </c>
    </row>
    <row r="42" spans="2:10" ht="56.25" customHeight="1">
      <c r="B42" s="34" t="s">
        <v>15</v>
      </c>
      <c r="C42" s="34"/>
      <c r="D42" s="34"/>
      <c r="E42" s="34"/>
      <c r="F42" s="34"/>
      <c r="G42" s="34"/>
      <c r="H42" s="34"/>
      <c r="I42" s="21">
        <f>SUM(I41)</f>
        <v>3750</v>
      </c>
      <c r="J42" s="20">
        <v>1</v>
      </c>
    </row>
    <row r="43" spans="2:10" ht="96" customHeight="1">
      <c r="B43" s="5" t="s">
        <v>9</v>
      </c>
      <c r="C43" s="5" t="s">
        <v>10</v>
      </c>
      <c r="D43" s="17">
        <v>45803</v>
      </c>
      <c r="E43" s="10">
        <v>4919475</v>
      </c>
      <c r="F43" s="5" t="s">
        <v>70</v>
      </c>
      <c r="G43" s="27" t="s">
        <v>71</v>
      </c>
      <c r="H43" s="6" t="s">
        <v>72</v>
      </c>
      <c r="I43" s="14">
        <v>19175</v>
      </c>
      <c r="J43" s="7">
        <v>1</v>
      </c>
    </row>
    <row r="44" spans="2:10" s="3" customFormat="1" ht="67.5" customHeight="1">
      <c r="B44" s="34" t="s">
        <v>15</v>
      </c>
      <c r="C44" s="34"/>
      <c r="D44" s="34"/>
      <c r="E44" s="34"/>
      <c r="F44" s="34"/>
      <c r="G44" s="34"/>
      <c r="H44" s="34"/>
      <c r="I44" s="21">
        <f>SUM(I43:I43)</f>
        <v>19175</v>
      </c>
      <c r="J44" s="20">
        <v>1</v>
      </c>
    </row>
    <row r="45" spans="2:10" s="3" customFormat="1" ht="129" customHeight="1">
      <c r="B45" s="5" t="s">
        <v>9</v>
      </c>
      <c r="C45" s="5" t="s">
        <v>10</v>
      </c>
      <c r="D45" s="17">
        <v>45803</v>
      </c>
      <c r="E45" s="10">
        <v>95831789</v>
      </c>
      <c r="F45" s="5" t="s">
        <v>73</v>
      </c>
      <c r="G45" s="27" t="s">
        <v>74</v>
      </c>
      <c r="H45" s="6" t="s">
        <v>75</v>
      </c>
      <c r="I45" s="14">
        <v>3995</v>
      </c>
      <c r="J45" s="7">
        <v>1</v>
      </c>
    </row>
    <row r="46" spans="2:10" s="3" customFormat="1" ht="54.75" customHeight="1">
      <c r="B46" s="34" t="s">
        <v>15</v>
      </c>
      <c r="C46" s="34"/>
      <c r="D46" s="34"/>
      <c r="E46" s="34"/>
      <c r="F46" s="34"/>
      <c r="G46" s="34"/>
      <c r="H46" s="34"/>
      <c r="I46" s="21">
        <f>SUM(I45)</f>
        <v>3995</v>
      </c>
      <c r="J46" s="20">
        <v>1</v>
      </c>
    </row>
    <row r="47" spans="2:10" s="3" customFormat="1" ht="123" customHeight="1">
      <c r="B47" s="5" t="s">
        <v>9</v>
      </c>
      <c r="C47" s="5" t="s">
        <v>10</v>
      </c>
      <c r="D47" s="17">
        <v>45803</v>
      </c>
      <c r="E47" s="10">
        <v>34584072</v>
      </c>
      <c r="F47" s="5" t="s">
        <v>76</v>
      </c>
      <c r="G47" s="27" t="s">
        <v>77</v>
      </c>
      <c r="H47" s="6" t="s">
        <v>78</v>
      </c>
      <c r="I47" s="14">
        <v>1420</v>
      </c>
      <c r="J47" s="7">
        <v>1</v>
      </c>
    </row>
    <row r="48" spans="2:10" s="3" customFormat="1" ht="65.25" customHeight="1">
      <c r="B48" s="34" t="s">
        <v>15</v>
      </c>
      <c r="C48" s="34"/>
      <c r="D48" s="34"/>
      <c r="E48" s="34"/>
      <c r="F48" s="34"/>
      <c r="G48" s="34"/>
      <c r="H48" s="34"/>
      <c r="I48" s="21">
        <f>SUM(I47)</f>
        <v>1420</v>
      </c>
      <c r="J48" s="20">
        <v>1</v>
      </c>
    </row>
    <row r="49" spans="2:10" s="3" customFormat="1" ht="158.25" customHeight="1">
      <c r="B49" s="5" t="s">
        <v>9</v>
      </c>
      <c r="C49" s="5" t="s">
        <v>10</v>
      </c>
      <c r="D49" s="17">
        <v>45803</v>
      </c>
      <c r="E49" s="10">
        <v>736449</v>
      </c>
      <c r="F49" s="27" t="s">
        <v>79</v>
      </c>
      <c r="G49" s="27" t="s">
        <v>80</v>
      </c>
      <c r="H49" s="6" t="s">
        <v>81</v>
      </c>
      <c r="I49" s="14">
        <v>1418</v>
      </c>
      <c r="J49" s="7">
        <v>1</v>
      </c>
    </row>
    <row r="50" spans="2:10" s="3" customFormat="1" ht="60" customHeight="1">
      <c r="B50" s="34" t="s">
        <v>15</v>
      </c>
      <c r="C50" s="34"/>
      <c r="D50" s="34"/>
      <c r="E50" s="34"/>
      <c r="F50" s="34"/>
      <c r="G50" s="34"/>
      <c r="H50" s="34"/>
      <c r="I50" s="21">
        <f>SUM(I49:I49)</f>
        <v>1418</v>
      </c>
      <c r="J50" s="20">
        <v>1</v>
      </c>
    </row>
    <row r="51" spans="2:10" s="3" customFormat="1" ht="149.25" customHeight="1">
      <c r="B51" s="5" t="s">
        <v>9</v>
      </c>
      <c r="C51" s="5" t="s">
        <v>10</v>
      </c>
      <c r="D51" s="17">
        <v>45799</v>
      </c>
      <c r="E51" s="10">
        <v>81766173</v>
      </c>
      <c r="F51" s="5" t="s">
        <v>82</v>
      </c>
      <c r="G51" s="27" t="s">
        <v>83</v>
      </c>
      <c r="H51" s="6" t="s">
        <v>85</v>
      </c>
      <c r="I51" s="14">
        <v>359</v>
      </c>
      <c r="J51" s="7">
        <v>1</v>
      </c>
    </row>
    <row r="52" spans="2:10" s="3" customFormat="1" ht="149.25" customHeight="1">
      <c r="B52" s="5" t="s">
        <v>9</v>
      </c>
      <c r="C52" s="5" t="s">
        <v>10</v>
      </c>
      <c r="D52" s="17">
        <v>45804</v>
      </c>
      <c r="E52" s="10">
        <v>81766173</v>
      </c>
      <c r="F52" s="5" t="s">
        <v>82</v>
      </c>
      <c r="G52" s="27" t="s">
        <v>84</v>
      </c>
      <c r="H52" s="6" t="s">
        <v>86</v>
      </c>
      <c r="I52" s="14">
        <v>168.2</v>
      </c>
      <c r="J52" s="7">
        <v>1</v>
      </c>
    </row>
    <row r="53" spans="2:10" s="3" customFormat="1" ht="49.5" customHeight="1">
      <c r="B53" s="34" t="s">
        <v>15</v>
      </c>
      <c r="C53" s="34"/>
      <c r="D53" s="34"/>
      <c r="E53" s="34"/>
      <c r="F53" s="34"/>
      <c r="G53" s="34"/>
      <c r="H53" s="34"/>
      <c r="I53" s="21">
        <f>SUM(I51:I52)</f>
        <v>527.20000000000005</v>
      </c>
      <c r="J53" s="20">
        <v>2</v>
      </c>
    </row>
    <row r="54" spans="2:10" s="3" customFormat="1" ht="165.75" customHeight="1">
      <c r="B54" s="5" t="s">
        <v>9</v>
      </c>
      <c r="C54" s="5" t="s">
        <v>10</v>
      </c>
      <c r="D54" s="17">
        <v>45789</v>
      </c>
      <c r="E54" s="10">
        <v>322954</v>
      </c>
      <c r="F54" s="5" t="s">
        <v>87</v>
      </c>
      <c r="G54" s="27" t="s">
        <v>88</v>
      </c>
      <c r="H54" s="6" t="s">
        <v>89</v>
      </c>
      <c r="I54" s="14">
        <v>87</v>
      </c>
      <c r="J54" s="7">
        <v>1</v>
      </c>
    </row>
    <row r="55" spans="2:10" ht="50.25" customHeight="1">
      <c r="B55" s="34" t="s">
        <v>15</v>
      </c>
      <c r="C55" s="34"/>
      <c r="D55" s="34"/>
      <c r="E55" s="34"/>
      <c r="F55" s="34"/>
      <c r="G55" s="34"/>
      <c r="H55" s="34"/>
      <c r="I55" s="21">
        <f>SUM(I54:I54)</f>
        <v>87</v>
      </c>
      <c r="J55" s="20">
        <v>1</v>
      </c>
    </row>
    <row r="56" spans="2:10" s="3" customFormat="1" ht="132" customHeight="1">
      <c r="B56" s="5" t="s">
        <v>9</v>
      </c>
      <c r="C56" s="5" t="s">
        <v>10</v>
      </c>
      <c r="D56" s="17">
        <v>45804</v>
      </c>
      <c r="E56" s="10">
        <v>97955884</v>
      </c>
      <c r="F56" s="5" t="s">
        <v>90</v>
      </c>
      <c r="G56" s="27" t="s">
        <v>91</v>
      </c>
      <c r="H56" s="6" t="s">
        <v>92</v>
      </c>
      <c r="I56" s="14">
        <v>6845</v>
      </c>
      <c r="J56" s="7">
        <v>1</v>
      </c>
    </row>
    <row r="57" spans="2:10" s="3" customFormat="1" ht="49.5" customHeight="1">
      <c r="B57" s="34" t="s">
        <v>15</v>
      </c>
      <c r="C57" s="34"/>
      <c r="D57" s="34"/>
      <c r="E57" s="34"/>
      <c r="F57" s="34"/>
      <c r="G57" s="34"/>
      <c r="H57" s="34"/>
      <c r="I57" s="21">
        <f>SUM(I56:I56)</f>
        <v>6845</v>
      </c>
      <c r="J57" s="20">
        <v>1</v>
      </c>
    </row>
    <row r="58" spans="2:10" s="3" customFormat="1" ht="108.75" customHeight="1">
      <c r="B58" s="5" t="s">
        <v>9</v>
      </c>
      <c r="C58" s="5" t="s">
        <v>10</v>
      </c>
      <c r="D58" s="17">
        <v>45786</v>
      </c>
      <c r="E58" s="10">
        <v>18157580</v>
      </c>
      <c r="F58" s="5" t="s">
        <v>93</v>
      </c>
      <c r="G58" s="27" t="s">
        <v>94</v>
      </c>
      <c r="H58" s="6" t="s">
        <v>96</v>
      </c>
      <c r="I58" s="14">
        <v>260</v>
      </c>
      <c r="J58" s="7">
        <v>1</v>
      </c>
    </row>
    <row r="59" spans="2:10" s="3" customFormat="1" ht="108.75" customHeight="1">
      <c r="B59" s="5" t="s">
        <v>9</v>
      </c>
      <c r="C59" s="5" t="s">
        <v>10</v>
      </c>
      <c r="D59" s="17">
        <v>45791</v>
      </c>
      <c r="E59" s="10">
        <v>18157580</v>
      </c>
      <c r="F59" s="5" t="s">
        <v>93</v>
      </c>
      <c r="G59" s="27" t="s">
        <v>95</v>
      </c>
      <c r="H59" s="6" t="s">
        <v>97</v>
      </c>
      <c r="I59" s="14">
        <v>116</v>
      </c>
      <c r="J59" s="7">
        <v>1</v>
      </c>
    </row>
    <row r="60" spans="2:10" s="3" customFormat="1" ht="49.5" customHeight="1">
      <c r="B60" s="34" t="s">
        <v>15</v>
      </c>
      <c r="C60" s="34"/>
      <c r="D60" s="34"/>
      <c r="E60" s="34"/>
      <c r="F60" s="34"/>
      <c r="G60" s="34"/>
      <c r="H60" s="34"/>
      <c r="I60" s="21">
        <f>SUM(I58:I59)</f>
        <v>376</v>
      </c>
      <c r="J60" s="20">
        <v>2</v>
      </c>
    </row>
    <row r="61" spans="2:10" s="3" customFormat="1" ht="164.25" customHeight="1">
      <c r="B61" s="5" t="s">
        <v>9</v>
      </c>
      <c r="C61" s="5" t="s">
        <v>10</v>
      </c>
      <c r="D61" s="17">
        <v>45805</v>
      </c>
      <c r="E61" s="10">
        <v>31502555</v>
      </c>
      <c r="F61" s="5" t="s">
        <v>98</v>
      </c>
      <c r="G61" s="27" t="s">
        <v>99</v>
      </c>
      <c r="H61" s="6" t="s">
        <v>100</v>
      </c>
      <c r="I61" s="14">
        <v>1295</v>
      </c>
      <c r="J61" s="7">
        <v>1</v>
      </c>
    </row>
    <row r="62" spans="2:10" s="3" customFormat="1" ht="48" customHeight="1">
      <c r="B62" s="34" t="s">
        <v>15</v>
      </c>
      <c r="C62" s="34"/>
      <c r="D62" s="34"/>
      <c r="E62" s="34"/>
      <c r="F62" s="34"/>
      <c r="G62" s="34"/>
      <c r="H62" s="34"/>
      <c r="I62" s="21">
        <f>SUM(I61)</f>
        <v>1295</v>
      </c>
      <c r="J62" s="20">
        <v>1</v>
      </c>
    </row>
    <row r="63" spans="2:10" s="3" customFormat="1" ht="129" customHeight="1">
      <c r="B63" s="5" t="s">
        <v>9</v>
      </c>
      <c r="C63" s="5" t="s">
        <v>10</v>
      </c>
      <c r="D63" s="17">
        <v>45782</v>
      </c>
      <c r="E63" s="10">
        <v>80187188</v>
      </c>
      <c r="F63" s="5" t="s">
        <v>101</v>
      </c>
      <c r="G63" s="27" t="s">
        <v>102</v>
      </c>
      <c r="H63" s="6" t="s">
        <v>103</v>
      </c>
      <c r="I63" s="14">
        <v>463</v>
      </c>
      <c r="J63" s="7">
        <v>1</v>
      </c>
    </row>
    <row r="64" spans="2:10" s="3" customFormat="1" ht="48" customHeight="1">
      <c r="B64" s="34" t="s">
        <v>15</v>
      </c>
      <c r="C64" s="34"/>
      <c r="D64" s="34"/>
      <c r="E64" s="34"/>
      <c r="F64" s="34"/>
      <c r="G64" s="34"/>
      <c r="H64" s="34"/>
      <c r="I64" s="21">
        <f>SUM(I63)</f>
        <v>463</v>
      </c>
      <c r="J64" s="20">
        <v>1</v>
      </c>
    </row>
    <row r="65" spans="2:10" s="3" customFormat="1" ht="109.5" customHeight="1">
      <c r="B65" s="5" t="s">
        <v>9</v>
      </c>
      <c r="C65" s="5" t="s">
        <v>10</v>
      </c>
      <c r="D65" s="17">
        <v>45789</v>
      </c>
      <c r="E65" s="10">
        <v>14826097</v>
      </c>
      <c r="F65" s="5" t="s">
        <v>104</v>
      </c>
      <c r="G65" s="27" t="s">
        <v>105</v>
      </c>
      <c r="H65" s="6" t="s">
        <v>107</v>
      </c>
      <c r="I65" s="14">
        <v>24950</v>
      </c>
      <c r="J65" s="7">
        <v>1</v>
      </c>
    </row>
    <row r="66" spans="2:10" s="3" customFormat="1" ht="109.5" customHeight="1">
      <c r="B66" s="5" t="s">
        <v>9</v>
      </c>
      <c r="C66" s="5" t="s">
        <v>10</v>
      </c>
      <c r="D66" s="17">
        <v>45797</v>
      </c>
      <c r="E66" s="10">
        <v>14826097</v>
      </c>
      <c r="F66" s="5" t="s">
        <v>104</v>
      </c>
      <c r="G66" s="27" t="s">
        <v>106</v>
      </c>
      <c r="H66" s="6" t="s">
        <v>108</v>
      </c>
      <c r="I66" s="14">
        <v>5729</v>
      </c>
      <c r="J66" s="7">
        <v>1</v>
      </c>
    </row>
    <row r="67" spans="2:10" s="3" customFormat="1" ht="56.25" customHeight="1">
      <c r="B67" s="34" t="s">
        <v>15</v>
      </c>
      <c r="C67" s="34"/>
      <c r="D67" s="34"/>
      <c r="E67" s="34"/>
      <c r="F67" s="34"/>
      <c r="G67" s="34"/>
      <c r="H67" s="34"/>
      <c r="I67" s="21">
        <f>SUM(I65:I66)</f>
        <v>30679</v>
      </c>
      <c r="J67" s="20">
        <v>2</v>
      </c>
    </row>
    <row r="68" spans="2:10" s="3" customFormat="1" ht="140.25" customHeight="1">
      <c r="B68" s="5" t="s">
        <v>9</v>
      </c>
      <c r="C68" s="5" t="s">
        <v>10</v>
      </c>
      <c r="D68" s="17">
        <v>45804</v>
      </c>
      <c r="E68" s="10">
        <v>98996355</v>
      </c>
      <c r="F68" s="5" t="s">
        <v>109</v>
      </c>
      <c r="G68" s="27" t="s">
        <v>110</v>
      </c>
      <c r="H68" s="6" t="s">
        <v>111</v>
      </c>
      <c r="I68" s="14">
        <v>1305</v>
      </c>
      <c r="J68" s="7">
        <v>1</v>
      </c>
    </row>
    <row r="69" spans="2:10" s="3" customFormat="1" ht="57" customHeight="1">
      <c r="B69" s="35" t="s">
        <v>15</v>
      </c>
      <c r="C69" s="36"/>
      <c r="D69" s="36"/>
      <c r="E69" s="36"/>
      <c r="F69" s="36"/>
      <c r="G69" s="36"/>
      <c r="H69" s="36"/>
      <c r="I69" s="21">
        <f>SUM(I68)</f>
        <v>1305</v>
      </c>
      <c r="J69" s="20">
        <v>1</v>
      </c>
    </row>
    <row r="70" spans="2:10" s="3" customFormat="1" ht="195.75" customHeight="1">
      <c r="B70" s="5" t="s">
        <v>9</v>
      </c>
      <c r="C70" s="5" t="s">
        <v>10</v>
      </c>
      <c r="D70" s="17">
        <v>45791</v>
      </c>
      <c r="E70" s="10">
        <v>99344122</v>
      </c>
      <c r="F70" s="5" t="s">
        <v>112</v>
      </c>
      <c r="G70" s="27" t="s">
        <v>113</v>
      </c>
      <c r="H70" s="6" t="s">
        <v>114</v>
      </c>
      <c r="I70" s="14">
        <v>3300</v>
      </c>
      <c r="J70" s="7">
        <v>1</v>
      </c>
    </row>
    <row r="71" spans="2:10" s="3" customFormat="1" ht="55.5" customHeight="1">
      <c r="B71" s="35" t="s">
        <v>15</v>
      </c>
      <c r="C71" s="36"/>
      <c r="D71" s="36"/>
      <c r="E71" s="36"/>
      <c r="F71" s="36"/>
      <c r="G71" s="36"/>
      <c r="H71" s="36"/>
      <c r="I71" s="21">
        <f>SUM(I70)</f>
        <v>3300</v>
      </c>
      <c r="J71" s="20">
        <v>1</v>
      </c>
    </row>
    <row r="72" spans="2:10" s="3" customFormat="1" ht="123.75" customHeight="1">
      <c r="B72" s="5" t="s">
        <v>9</v>
      </c>
      <c r="C72" s="5" t="s">
        <v>10</v>
      </c>
      <c r="D72" s="17">
        <v>45792</v>
      </c>
      <c r="E72" s="10">
        <v>28155106</v>
      </c>
      <c r="F72" s="5" t="s">
        <v>115</v>
      </c>
      <c r="G72" s="27" t="s">
        <v>116</v>
      </c>
      <c r="H72" s="6" t="s">
        <v>119</v>
      </c>
      <c r="I72" s="14">
        <v>98</v>
      </c>
      <c r="J72" s="7">
        <v>1</v>
      </c>
    </row>
    <row r="73" spans="2:10" s="3" customFormat="1" ht="108" customHeight="1">
      <c r="B73" s="5" t="s">
        <v>9</v>
      </c>
      <c r="C73" s="5" t="s">
        <v>10</v>
      </c>
      <c r="D73" s="17">
        <v>45796</v>
      </c>
      <c r="E73" s="10">
        <v>28155106</v>
      </c>
      <c r="F73" s="5" t="s">
        <v>115</v>
      </c>
      <c r="G73" s="27" t="s">
        <v>117</v>
      </c>
      <c r="H73" s="6" t="s">
        <v>120</v>
      </c>
      <c r="I73" s="14">
        <v>98</v>
      </c>
      <c r="J73" s="7">
        <v>1</v>
      </c>
    </row>
    <row r="74" spans="2:10" s="3" customFormat="1" ht="116.25" customHeight="1">
      <c r="B74" s="5" t="s">
        <v>9</v>
      </c>
      <c r="C74" s="5" t="s">
        <v>10</v>
      </c>
      <c r="D74" s="17">
        <v>45807</v>
      </c>
      <c r="E74" s="10">
        <v>28155106</v>
      </c>
      <c r="F74" s="5" t="s">
        <v>115</v>
      </c>
      <c r="G74" s="27" t="s">
        <v>118</v>
      </c>
      <c r="H74" s="6" t="s">
        <v>121</v>
      </c>
      <c r="I74" s="14">
        <v>230</v>
      </c>
      <c r="J74" s="7">
        <v>1</v>
      </c>
    </row>
    <row r="75" spans="2:10" s="3" customFormat="1" ht="55.5" customHeight="1">
      <c r="B75" s="33" t="s">
        <v>15</v>
      </c>
      <c r="C75" s="33"/>
      <c r="D75" s="33"/>
      <c r="E75" s="33"/>
      <c r="F75" s="33"/>
      <c r="G75" s="33"/>
      <c r="H75" s="33"/>
      <c r="I75" s="21">
        <f>SUM(I72:I74)</f>
        <v>426</v>
      </c>
      <c r="J75" s="20">
        <v>3</v>
      </c>
    </row>
    <row r="76" spans="2:10" s="3" customFormat="1" ht="129.75" customHeight="1">
      <c r="B76" s="5" t="s">
        <v>9</v>
      </c>
      <c r="C76" s="5" t="s">
        <v>10</v>
      </c>
      <c r="D76" s="17">
        <v>45805</v>
      </c>
      <c r="E76" s="10">
        <v>75331853</v>
      </c>
      <c r="F76" s="5" t="s">
        <v>122</v>
      </c>
      <c r="G76" s="27" t="s">
        <v>123</v>
      </c>
      <c r="H76" s="6" t="s">
        <v>124</v>
      </c>
      <c r="I76" s="14">
        <v>785</v>
      </c>
      <c r="J76" s="7">
        <v>1</v>
      </c>
    </row>
    <row r="77" spans="2:10" s="3" customFormat="1" ht="57" customHeight="1">
      <c r="B77" s="35" t="s">
        <v>15</v>
      </c>
      <c r="C77" s="36"/>
      <c r="D77" s="36"/>
      <c r="E77" s="36"/>
      <c r="F77" s="36"/>
      <c r="G77" s="36"/>
      <c r="H77" s="36"/>
      <c r="I77" s="21">
        <f>SUM(I76:I76)</f>
        <v>785</v>
      </c>
      <c r="J77" s="20">
        <v>1</v>
      </c>
    </row>
    <row r="78" spans="2:10" s="3" customFormat="1" ht="138" customHeight="1">
      <c r="B78" s="5" t="s">
        <v>9</v>
      </c>
      <c r="C78" s="5" t="s">
        <v>10</v>
      </c>
      <c r="D78" s="17">
        <v>45803</v>
      </c>
      <c r="E78" s="10">
        <v>68924984</v>
      </c>
      <c r="F78" s="5" t="s">
        <v>125</v>
      </c>
      <c r="G78" s="27" t="s">
        <v>126</v>
      </c>
      <c r="H78" s="6" t="s">
        <v>127</v>
      </c>
      <c r="I78" s="14">
        <v>17815</v>
      </c>
      <c r="J78" s="7">
        <v>1</v>
      </c>
    </row>
    <row r="79" spans="2:10" s="3" customFormat="1" ht="52.5" customHeight="1">
      <c r="B79" s="35" t="s">
        <v>15</v>
      </c>
      <c r="C79" s="36"/>
      <c r="D79" s="36"/>
      <c r="E79" s="36"/>
      <c r="F79" s="36"/>
      <c r="G79" s="36"/>
      <c r="H79" s="36"/>
      <c r="I79" s="21">
        <f>SUM(I78:I78)</f>
        <v>17815</v>
      </c>
      <c r="J79" s="20">
        <v>1</v>
      </c>
    </row>
    <row r="80" spans="2:10" s="3" customFormat="1" ht="91.5" customHeight="1">
      <c r="B80" s="5" t="s">
        <v>9</v>
      </c>
      <c r="C80" s="5" t="s">
        <v>10</v>
      </c>
      <c r="D80" s="17">
        <v>45797</v>
      </c>
      <c r="E80" s="10">
        <v>6328288</v>
      </c>
      <c r="F80" s="5" t="s">
        <v>128</v>
      </c>
      <c r="G80" s="27" t="s">
        <v>129</v>
      </c>
      <c r="H80" s="6" t="s">
        <v>131</v>
      </c>
      <c r="I80" s="14">
        <v>1980</v>
      </c>
      <c r="J80" s="7">
        <v>1</v>
      </c>
    </row>
    <row r="81" spans="2:10" s="3" customFormat="1" ht="145.5" customHeight="1">
      <c r="B81" s="5" t="s">
        <v>9</v>
      </c>
      <c r="C81" s="5" t="s">
        <v>10</v>
      </c>
      <c r="D81" s="17">
        <v>45805</v>
      </c>
      <c r="E81" s="10">
        <v>6328288</v>
      </c>
      <c r="F81" s="5" t="s">
        <v>128</v>
      </c>
      <c r="G81" s="27" t="s">
        <v>130</v>
      </c>
      <c r="H81" s="6" t="s">
        <v>132</v>
      </c>
      <c r="I81" s="14">
        <v>960</v>
      </c>
      <c r="J81" s="7">
        <v>1</v>
      </c>
    </row>
    <row r="82" spans="2:10" s="3" customFormat="1" ht="52.5" customHeight="1">
      <c r="B82" s="35" t="s">
        <v>15</v>
      </c>
      <c r="C82" s="36"/>
      <c r="D82" s="36"/>
      <c r="E82" s="36"/>
      <c r="F82" s="36"/>
      <c r="G82" s="36"/>
      <c r="H82" s="36"/>
      <c r="I82" s="21">
        <f>SUM(I80:I81)</f>
        <v>2940</v>
      </c>
      <c r="J82" s="20">
        <v>2</v>
      </c>
    </row>
    <row r="83" spans="2:10" s="3" customFormat="1" ht="153.75" customHeight="1">
      <c r="B83" s="5" t="s">
        <v>9</v>
      </c>
      <c r="C83" s="5" t="s">
        <v>10</v>
      </c>
      <c r="D83" s="17">
        <v>45784</v>
      </c>
      <c r="E83" s="10">
        <v>55870430</v>
      </c>
      <c r="F83" s="5" t="s">
        <v>133</v>
      </c>
      <c r="G83" s="27" t="s">
        <v>134</v>
      </c>
      <c r="H83" s="6" t="s">
        <v>135</v>
      </c>
      <c r="I83" s="14">
        <v>150</v>
      </c>
      <c r="J83" s="7">
        <v>1</v>
      </c>
    </row>
    <row r="84" spans="2:10" s="3" customFormat="1" ht="52.5" customHeight="1">
      <c r="B84" s="35" t="s">
        <v>15</v>
      </c>
      <c r="C84" s="36"/>
      <c r="D84" s="36"/>
      <c r="E84" s="36"/>
      <c r="F84" s="36"/>
      <c r="G84" s="36"/>
      <c r="H84" s="36"/>
      <c r="I84" s="21">
        <f>SUM(I83:I83)</f>
        <v>150</v>
      </c>
      <c r="J84" s="20">
        <v>1</v>
      </c>
    </row>
    <row r="85" spans="2:10" s="3" customFormat="1" ht="99.75">
      <c r="B85" s="5" t="s">
        <v>9</v>
      </c>
      <c r="C85" s="5" t="s">
        <v>10</v>
      </c>
      <c r="D85" s="17">
        <v>45797</v>
      </c>
      <c r="E85" s="10">
        <v>73317284</v>
      </c>
      <c r="F85" s="5" t="s">
        <v>136</v>
      </c>
      <c r="G85" s="27" t="s">
        <v>137</v>
      </c>
      <c r="H85" s="6" t="s">
        <v>138</v>
      </c>
      <c r="I85" s="14">
        <v>2520</v>
      </c>
      <c r="J85" s="7">
        <v>1</v>
      </c>
    </row>
    <row r="86" spans="2:10" s="3" customFormat="1" ht="42.75" customHeight="1">
      <c r="B86" s="35" t="s">
        <v>15</v>
      </c>
      <c r="C86" s="36"/>
      <c r="D86" s="36"/>
      <c r="E86" s="36"/>
      <c r="F86" s="36"/>
      <c r="G86" s="36"/>
      <c r="H86" s="36"/>
      <c r="I86" s="21">
        <f>SUM(I85)</f>
        <v>2520</v>
      </c>
      <c r="J86" s="20">
        <v>1</v>
      </c>
    </row>
    <row r="87" spans="2:10" s="3" customFormat="1" ht="129.75" customHeight="1">
      <c r="B87" s="5" t="s">
        <v>9</v>
      </c>
      <c r="C87" s="5" t="s">
        <v>10</v>
      </c>
      <c r="D87" s="17">
        <v>45785</v>
      </c>
      <c r="E87" s="10" t="s">
        <v>139</v>
      </c>
      <c r="F87" s="5" t="s">
        <v>140</v>
      </c>
      <c r="G87" s="27" t="s">
        <v>141</v>
      </c>
      <c r="H87" s="6" t="s">
        <v>143</v>
      </c>
      <c r="I87" s="14">
        <v>7000</v>
      </c>
      <c r="J87" s="7">
        <v>1</v>
      </c>
    </row>
    <row r="88" spans="2:10" s="3" customFormat="1" ht="129.75" customHeight="1">
      <c r="B88" s="5" t="s">
        <v>9</v>
      </c>
      <c r="C88" s="5" t="s">
        <v>10</v>
      </c>
      <c r="D88" s="17">
        <v>45790</v>
      </c>
      <c r="E88" s="10" t="s">
        <v>139</v>
      </c>
      <c r="F88" s="5" t="s">
        <v>140</v>
      </c>
      <c r="G88" s="27" t="s">
        <v>142</v>
      </c>
      <c r="H88" s="6" t="s">
        <v>144</v>
      </c>
      <c r="I88" s="14">
        <v>1500</v>
      </c>
      <c r="J88" s="7">
        <v>1</v>
      </c>
    </row>
    <row r="89" spans="2:10" s="3" customFormat="1" ht="52.5" customHeight="1">
      <c r="B89" s="35" t="s">
        <v>15</v>
      </c>
      <c r="C89" s="36"/>
      <c r="D89" s="36"/>
      <c r="E89" s="36"/>
      <c r="F89" s="36"/>
      <c r="G89" s="36"/>
      <c r="H89" s="36"/>
      <c r="I89" s="21">
        <f>SUM(I87:I88)</f>
        <v>8500</v>
      </c>
      <c r="J89" s="20">
        <v>2</v>
      </c>
    </row>
    <row r="90" spans="2:10" s="3" customFormat="1" ht="193.5" customHeight="1">
      <c r="B90" s="5" t="s">
        <v>9</v>
      </c>
      <c r="C90" s="5" t="s">
        <v>10</v>
      </c>
      <c r="D90" s="17">
        <v>45797</v>
      </c>
      <c r="E90" s="10">
        <v>25917579</v>
      </c>
      <c r="F90" s="5" t="s">
        <v>145</v>
      </c>
      <c r="G90" s="27" t="s">
        <v>146</v>
      </c>
      <c r="H90" s="6" t="s">
        <v>148</v>
      </c>
      <c r="I90" s="14">
        <v>717</v>
      </c>
      <c r="J90" s="7">
        <v>1</v>
      </c>
    </row>
    <row r="91" spans="2:10" s="3" customFormat="1" ht="193.5" customHeight="1">
      <c r="B91" s="5" t="s">
        <v>9</v>
      </c>
      <c r="C91" s="5" t="s">
        <v>10</v>
      </c>
      <c r="D91" s="17">
        <v>45803</v>
      </c>
      <c r="E91" s="10">
        <v>25917579</v>
      </c>
      <c r="F91" s="5" t="s">
        <v>145</v>
      </c>
      <c r="G91" s="27" t="s">
        <v>147</v>
      </c>
      <c r="H91" s="6" t="s">
        <v>149</v>
      </c>
      <c r="I91" s="14">
        <v>1039</v>
      </c>
      <c r="J91" s="7">
        <v>1</v>
      </c>
    </row>
    <row r="92" spans="2:10" s="3" customFormat="1" ht="63.75" customHeight="1">
      <c r="B92" s="35" t="s">
        <v>15</v>
      </c>
      <c r="C92" s="36"/>
      <c r="D92" s="36"/>
      <c r="E92" s="36"/>
      <c r="F92" s="36"/>
      <c r="G92" s="36"/>
      <c r="H92" s="36"/>
      <c r="I92" s="21">
        <f>SUM(I90:I91)</f>
        <v>1756</v>
      </c>
      <c r="J92" s="20">
        <v>2</v>
      </c>
    </row>
    <row r="93" spans="2:10" s="3" customFormat="1" ht="141.75" customHeight="1">
      <c r="B93" s="5" t="s">
        <v>9</v>
      </c>
      <c r="C93" s="5" t="s">
        <v>10</v>
      </c>
      <c r="D93" s="17">
        <v>45791</v>
      </c>
      <c r="E93" s="10">
        <v>32375913</v>
      </c>
      <c r="F93" s="5" t="s">
        <v>150</v>
      </c>
      <c r="G93" s="27" t="s">
        <v>151</v>
      </c>
      <c r="H93" s="6" t="s">
        <v>153</v>
      </c>
      <c r="I93" s="14">
        <v>85.49</v>
      </c>
      <c r="J93" s="7">
        <v>1</v>
      </c>
    </row>
    <row r="94" spans="2:10" s="3" customFormat="1" ht="141.75" customHeight="1">
      <c r="B94" s="5" t="s">
        <v>9</v>
      </c>
      <c r="C94" s="5" t="s">
        <v>10</v>
      </c>
      <c r="D94" s="17">
        <v>45804</v>
      </c>
      <c r="E94" s="10" t="s">
        <v>152</v>
      </c>
      <c r="F94" s="5" t="s">
        <v>150</v>
      </c>
      <c r="G94" s="27" t="s">
        <v>152</v>
      </c>
      <c r="H94" s="6" t="s">
        <v>154</v>
      </c>
      <c r="I94" s="14">
        <v>94.96</v>
      </c>
      <c r="J94" s="7">
        <v>1</v>
      </c>
    </row>
    <row r="95" spans="2:10" s="3" customFormat="1" ht="62.25" customHeight="1">
      <c r="B95" s="35" t="s">
        <v>15</v>
      </c>
      <c r="C95" s="36"/>
      <c r="D95" s="36"/>
      <c r="E95" s="36"/>
      <c r="F95" s="36"/>
      <c r="G95" s="36"/>
      <c r="H95" s="36"/>
      <c r="I95" s="21">
        <f>SUM(I93:I94)</f>
        <v>180.45</v>
      </c>
      <c r="J95" s="20">
        <v>2</v>
      </c>
    </row>
    <row r="96" spans="2:10" s="3" customFormat="1" ht="171.75" customHeight="1">
      <c r="B96" s="5" t="s">
        <v>9</v>
      </c>
      <c r="C96" s="5" t="s">
        <v>10</v>
      </c>
      <c r="D96" s="17">
        <v>45792</v>
      </c>
      <c r="E96" s="10">
        <v>49587048</v>
      </c>
      <c r="F96" s="5" t="s">
        <v>155</v>
      </c>
      <c r="G96" s="27" t="s">
        <v>156</v>
      </c>
      <c r="H96" s="6" t="s">
        <v>157</v>
      </c>
      <c r="I96" s="14">
        <v>330</v>
      </c>
      <c r="J96" s="7">
        <v>1</v>
      </c>
    </row>
    <row r="97" spans="2:10" s="3" customFormat="1" ht="64.5" customHeight="1">
      <c r="B97" s="35" t="s">
        <v>15</v>
      </c>
      <c r="C97" s="36"/>
      <c r="D97" s="36"/>
      <c r="E97" s="36"/>
      <c r="F97" s="36"/>
      <c r="G97" s="36"/>
      <c r="H97" s="36"/>
      <c r="I97" s="21">
        <f>SUM(I96:I96)</f>
        <v>330</v>
      </c>
      <c r="J97" s="20">
        <v>1</v>
      </c>
    </row>
    <row r="98" spans="2:10" s="3" customFormat="1" ht="141.75" customHeight="1">
      <c r="B98" s="5" t="s">
        <v>9</v>
      </c>
      <c r="C98" s="5" t="s">
        <v>10</v>
      </c>
      <c r="D98" s="17">
        <v>45796</v>
      </c>
      <c r="E98" s="10">
        <v>7378106</v>
      </c>
      <c r="F98" s="5" t="s">
        <v>158</v>
      </c>
      <c r="G98" s="27" t="s">
        <v>159</v>
      </c>
      <c r="H98" s="6" t="s">
        <v>161</v>
      </c>
      <c r="I98" s="14">
        <v>1705.8</v>
      </c>
      <c r="J98" s="7">
        <v>1</v>
      </c>
    </row>
    <row r="99" spans="2:10" s="3" customFormat="1" ht="141.75" customHeight="1">
      <c r="B99" s="5" t="s">
        <v>9</v>
      </c>
      <c r="C99" s="5" t="s">
        <v>10</v>
      </c>
      <c r="D99" s="17">
        <v>45797</v>
      </c>
      <c r="E99" s="10">
        <v>7378106</v>
      </c>
      <c r="F99" s="5" t="s">
        <v>158</v>
      </c>
      <c r="G99" s="27" t="s">
        <v>160</v>
      </c>
      <c r="H99" s="6" t="s">
        <v>162</v>
      </c>
      <c r="I99" s="14">
        <v>130.5</v>
      </c>
      <c r="J99" s="7">
        <v>1</v>
      </c>
    </row>
    <row r="100" spans="2:10" s="3" customFormat="1" ht="61.5" customHeight="1">
      <c r="B100" s="35" t="s">
        <v>15</v>
      </c>
      <c r="C100" s="36"/>
      <c r="D100" s="36"/>
      <c r="E100" s="36"/>
      <c r="F100" s="36"/>
      <c r="G100" s="36"/>
      <c r="H100" s="36"/>
      <c r="I100" s="21">
        <f>SUM(I98:I99)</f>
        <v>1836.3</v>
      </c>
      <c r="J100" s="20">
        <v>2</v>
      </c>
    </row>
    <row r="101" spans="2:10" s="3" customFormat="1" ht="141.75" customHeight="1">
      <c r="B101" s="5" t="s">
        <v>9</v>
      </c>
      <c r="C101" s="5" t="s">
        <v>10</v>
      </c>
      <c r="D101" s="17">
        <v>45791</v>
      </c>
      <c r="E101" s="10">
        <v>3635406</v>
      </c>
      <c r="F101" s="5" t="s">
        <v>163</v>
      </c>
      <c r="G101" s="27" t="s">
        <v>164</v>
      </c>
      <c r="H101" s="6" t="s">
        <v>165</v>
      </c>
      <c r="I101" s="14">
        <v>5603.75</v>
      </c>
      <c r="J101" s="7">
        <v>1</v>
      </c>
    </row>
    <row r="102" spans="2:10" s="3" customFormat="1" ht="66.75" customHeight="1">
      <c r="B102" s="35" t="s">
        <v>15</v>
      </c>
      <c r="C102" s="36"/>
      <c r="D102" s="36"/>
      <c r="E102" s="36"/>
      <c r="F102" s="36"/>
      <c r="G102" s="36"/>
      <c r="H102" s="36"/>
      <c r="I102" s="21">
        <f>SUM(I101:I101)</f>
        <v>5603.75</v>
      </c>
      <c r="J102" s="20">
        <v>1</v>
      </c>
    </row>
    <row r="103" spans="2:10" s="3" customFormat="1" ht="141.75" customHeight="1">
      <c r="B103" s="5" t="s">
        <v>9</v>
      </c>
      <c r="C103" s="5" t="s">
        <v>10</v>
      </c>
      <c r="D103" s="17">
        <v>45797</v>
      </c>
      <c r="E103" s="10">
        <v>60024607</v>
      </c>
      <c r="F103" s="5" t="s">
        <v>166</v>
      </c>
      <c r="G103" s="27" t="s">
        <v>167</v>
      </c>
      <c r="H103" s="6" t="s">
        <v>168</v>
      </c>
      <c r="I103" s="14">
        <v>820</v>
      </c>
      <c r="J103" s="7">
        <v>1</v>
      </c>
    </row>
    <row r="104" spans="2:10" s="3" customFormat="1" ht="54.75" customHeight="1">
      <c r="B104" s="33" t="s">
        <v>15</v>
      </c>
      <c r="C104" s="33"/>
      <c r="D104" s="33"/>
      <c r="E104" s="33"/>
      <c r="F104" s="33"/>
      <c r="G104" s="33"/>
      <c r="H104" s="33"/>
      <c r="I104" s="21">
        <f>SUM(I103)</f>
        <v>820</v>
      </c>
      <c r="J104" s="20">
        <v>1</v>
      </c>
    </row>
    <row r="105" spans="2:10" s="3" customFormat="1" ht="99" customHeight="1">
      <c r="B105" s="5" t="s">
        <v>9</v>
      </c>
      <c r="C105" s="5" t="s">
        <v>10</v>
      </c>
      <c r="D105" s="22">
        <v>45786</v>
      </c>
      <c r="E105" s="5">
        <v>74859005</v>
      </c>
      <c r="F105" s="5" t="s">
        <v>169</v>
      </c>
      <c r="G105" s="5" t="s">
        <v>170</v>
      </c>
      <c r="H105" s="6" t="s">
        <v>174</v>
      </c>
      <c r="I105" s="14">
        <v>225</v>
      </c>
      <c r="J105" s="7">
        <v>1</v>
      </c>
    </row>
    <row r="106" spans="2:10" s="3" customFormat="1" ht="93" customHeight="1">
      <c r="B106" s="5" t="s">
        <v>9</v>
      </c>
      <c r="C106" s="5" t="s">
        <v>10</v>
      </c>
      <c r="D106" s="22">
        <v>45786</v>
      </c>
      <c r="E106" s="5">
        <v>74859005</v>
      </c>
      <c r="F106" s="5" t="s">
        <v>169</v>
      </c>
      <c r="G106" s="5" t="s">
        <v>171</v>
      </c>
      <c r="H106" s="6" t="s">
        <v>175</v>
      </c>
      <c r="I106" s="14">
        <v>205</v>
      </c>
      <c r="J106" s="7">
        <v>1</v>
      </c>
    </row>
    <row r="107" spans="2:10" s="3" customFormat="1" ht="96.75" customHeight="1">
      <c r="B107" s="5" t="s">
        <v>9</v>
      </c>
      <c r="C107" s="5" t="s">
        <v>10</v>
      </c>
      <c r="D107" s="22">
        <v>45786</v>
      </c>
      <c r="E107" s="5">
        <v>74859005</v>
      </c>
      <c r="F107" s="5" t="s">
        <v>169</v>
      </c>
      <c r="G107" s="5" t="s">
        <v>172</v>
      </c>
      <c r="H107" s="6" t="s">
        <v>176</v>
      </c>
      <c r="I107" s="14">
        <v>205</v>
      </c>
      <c r="J107" s="7">
        <v>1</v>
      </c>
    </row>
    <row r="108" spans="2:10" s="3" customFormat="1" ht="98.25" customHeight="1">
      <c r="B108" s="5" t="s">
        <v>9</v>
      </c>
      <c r="C108" s="5" t="s">
        <v>10</v>
      </c>
      <c r="D108" s="22">
        <v>45786</v>
      </c>
      <c r="E108" s="5">
        <v>74859005</v>
      </c>
      <c r="F108" s="5" t="s">
        <v>169</v>
      </c>
      <c r="G108" s="5" t="s">
        <v>173</v>
      </c>
      <c r="H108" s="6" t="s">
        <v>177</v>
      </c>
      <c r="I108" s="14">
        <v>205</v>
      </c>
      <c r="J108" s="7">
        <v>1</v>
      </c>
    </row>
    <row r="109" spans="2:10" s="3" customFormat="1" ht="57.75" customHeight="1">
      <c r="B109" s="33" t="s">
        <v>15</v>
      </c>
      <c r="C109" s="33"/>
      <c r="D109" s="33"/>
      <c r="E109" s="33"/>
      <c r="F109" s="33"/>
      <c r="G109" s="33"/>
      <c r="H109" s="33"/>
      <c r="I109" s="21">
        <f>SUM(I105:I108)</f>
        <v>840</v>
      </c>
      <c r="J109" s="20">
        <v>4</v>
      </c>
    </row>
    <row r="110" spans="2:10" s="3" customFormat="1" ht="114">
      <c r="B110" s="5" t="s">
        <v>9</v>
      </c>
      <c r="C110" s="5" t="s">
        <v>10</v>
      </c>
      <c r="D110" s="26">
        <v>45796</v>
      </c>
      <c r="E110" s="23">
        <v>120344696</v>
      </c>
      <c r="F110" s="23" t="s">
        <v>178</v>
      </c>
      <c r="G110" s="23" t="s">
        <v>179</v>
      </c>
      <c r="H110" s="30" t="s">
        <v>181</v>
      </c>
      <c r="I110" s="24">
        <v>1920</v>
      </c>
      <c r="J110" s="25">
        <v>1</v>
      </c>
    </row>
    <row r="111" spans="2:10" s="3" customFormat="1" ht="144" customHeight="1">
      <c r="B111" s="5" t="s">
        <v>9</v>
      </c>
      <c r="C111" s="5" t="s">
        <v>10</v>
      </c>
      <c r="D111" s="26">
        <v>45796</v>
      </c>
      <c r="E111" s="23">
        <v>120344696</v>
      </c>
      <c r="F111" s="23" t="s">
        <v>178</v>
      </c>
      <c r="G111" s="23" t="s">
        <v>180</v>
      </c>
      <c r="H111" s="30" t="s">
        <v>182</v>
      </c>
      <c r="I111" s="24">
        <v>3840</v>
      </c>
      <c r="J111" s="25">
        <v>1</v>
      </c>
    </row>
    <row r="112" spans="2:10" s="3" customFormat="1" ht="42.75" customHeight="1">
      <c r="B112" s="33" t="s">
        <v>15</v>
      </c>
      <c r="C112" s="33"/>
      <c r="D112" s="33"/>
      <c r="E112" s="33"/>
      <c r="F112" s="33"/>
      <c r="G112" s="33"/>
      <c r="H112" s="33"/>
      <c r="I112" s="21">
        <f>SUM(I110:I111)</f>
        <v>5760</v>
      </c>
      <c r="J112" s="20">
        <v>2</v>
      </c>
    </row>
    <row r="113" spans="2:10" s="3" customFormat="1" ht="57">
      <c r="B113" s="5" t="s">
        <v>9</v>
      </c>
      <c r="C113" s="5" t="s">
        <v>10</v>
      </c>
      <c r="D113" s="26">
        <v>45806</v>
      </c>
      <c r="E113" s="23">
        <v>24523666</v>
      </c>
      <c r="F113" s="23" t="s">
        <v>183</v>
      </c>
      <c r="G113" s="23" t="s">
        <v>184</v>
      </c>
      <c r="H113" s="30" t="s">
        <v>185</v>
      </c>
      <c r="I113" s="24">
        <v>17300</v>
      </c>
      <c r="J113" s="25">
        <v>1</v>
      </c>
    </row>
    <row r="114" spans="2:10" s="3" customFormat="1" ht="35.25" customHeight="1">
      <c r="B114" s="33" t="s">
        <v>15</v>
      </c>
      <c r="C114" s="33"/>
      <c r="D114" s="33"/>
      <c r="E114" s="33"/>
      <c r="F114" s="33"/>
      <c r="G114" s="33"/>
      <c r="H114" s="33"/>
      <c r="I114" s="21">
        <f>SUM(I113)</f>
        <v>17300</v>
      </c>
      <c r="J114" s="20">
        <v>1</v>
      </c>
    </row>
    <row r="115" spans="2:10" s="3" customFormat="1" ht="128.25" customHeight="1">
      <c r="B115" s="5" t="s">
        <v>9</v>
      </c>
      <c r="C115" s="5" t="s">
        <v>10</v>
      </c>
      <c r="D115" s="26">
        <v>45789</v>
      </c>
      <c r="E115" s="23">
        <v>4389174</v>
      </c>
      <c r="F115" s="23" t="s">
        <v>186</v>
      </c>
      <c r="G115" s="23" t="s">
        <v>187</v>
      </c>
      <c r="H115" s="30" t="s">
        <v>190</v>
      </c>
      <c r="I115" s="24">
        <v>1000</v>
      </c>
      <c r="J115" s="25">
        <v>1</v>
      </c>
    </row>
    <row r="116" spans="2:10" s="3" customFormat="1" ht="144.75" customHeight="1">
      <c r="B116" s="5" t="s">
        <v>9</v>
      </c>
      <c r="C116" s="5" t="s">
        <v>10</v>
      </c>
      <c r="D116" s="26">
        <v>45803</v>
      </c>
      <c r="E116" s="23">
        <v>4389174</v>
      </c>
      <c r="F116" s="23" t="s">
        <v>186</v>
      </c>
      <c r="G116" s="23" t="s">
        <v>188</v>
      </c>
      <c r="H116" s="30" t="s">
        <v>191</v>
      </c>
      <c r="I116" s="24">
        <v>88</v>
      </c>
      <c r="J116" s="25">
        <v>1</v>
      </c>
    </row>
    <row r="117" spans="2:10" s="3" customFormat="1" ht="185.25">
      <c r="B117" s="5" t="s">
        <v>9</v>
      </c>
      <c r="C117" s="5" t="s">
        <v>10</v>
      </c>
      <c r="D117" s="26">
        <v>45805</v>
      </c>
      <c r="E117" s="23">
        <v>4389174</v>
      </c>
      <c r="F117" s="23" t="s">
        <v>186</v>
      </c>
      <c r="G117" s="23" t="s">
        <v>189</v>
      </c>
      <c r="H117" s="30" t="s">
        <v>192</v>
      </c>
      <c r="I117" s="24">
        <v>1787.5</v>
      </c>
      <c r="J117" s="25">
        <v>1</v>
      </c>
    </row>
    <row r="118" spans="2:10" s="3" customFormat="1" ht="57.75" customHeight="1">
      <c r="B118" s="33" t="s">
        <v>15</v>
      </c>
      <c r="C118" s="33"/>
      <c r="D118" s="33"/>
      <c r="E118" s="33"/>
      <c r="F118" s="33"/>
      <c r="G118" s="33"/>
      <c r="H118" s="33"/>
      <c r="I118" s="21">
        <f>SUM(I115:I117)</f>
        <v>2875.5</v>
      </c>
      <c r="J118" s="20">
        <v>3</v>
      </c>
    </row>
    <row r="119" spans="2:10" s="3" customFormat="1" ht="57">
      <c r="B119" s="5" t="s">
        <v>9</v>
      </c>
      <c r="C119" s="5" t="s">
        <v>10</v>
      </c>
      <c r="D119" s="26">
        <v>45797</v>
      </c>
      <c r="E119" s="23">
        <v>1078526</v>
      </c>
      <c r="F119" s="23" t="s">
        <v>193</v>
      </c>
      <c r="G119" s="23" t="s">
        <v>194</v>
      </c>
      <c r="H119" s="30" t="s">
        <v>195</v>
      </c>
      <c r="I119" s="24">
        <v>1550</v>
      </c>
      <c r="J119" s="25">
        <v>1</v>
      </c>
    </row>
    <row r="120" spans="2:10" s="3" customFormat="1" ht="57.75" customHeight="1">
      <c r="B120" s="33" t="s">
        <v>15</v>
      </c>
      <c r="C120" s="33"/>
      <c r="D120" s="33"/>
      <c r="E120" s="33"/>
      <c r="F120" s="33"/>
      <c r="G120" s="33"/>
      <c r="H120" s="33"/>
      <c r="I120" s="21">
        <f>SUM(I119)</f>
        <v>1550</v>
      </c>
      <c r="J120" s="20">
        <v>1</v>
      </c>
    </row>
    <row r="121" spans="2:10" s="3" customFormat="1" ht="111.75" customHeight="1">
      <c r="B121" s="5" t="s">
        <v>9</v>
      </c>
      <c r="C121" s="5" t="s">
        <v>10</v>
      </c>
      <c r="D121" s="26">
        <v>45784</v>
      </c>
      <c r="E121" s="23">
        <v>9929290</v>
      </c>
      <c r="F121" s="23" t="s">
        <v>196</v>
      </c>
      <c r="G121" s="23" t="s">
        <v>197</v>
      </c>
      <c r="H121" s="30" t="s">
        <v>198</v>
      </c>
      <c r="I121" s="24">
        <v>5472.5</v>
      </c>
      <c r="J121" s="25">
        <v>1</v>
      </c>
    </row>
    <row r="122" spans="2:10" s="3" customFormat="1" ht="57.75" customHeight="1">
      <c r="B122" s="33" t="s">
        <v>15</v>
      </c>
      <c r="C122" s="33"/>
      <c r="D122" s="33"/>
      <c r="E122" s="33"/>
      <c r="F122" s="33"/>
      <c r="G122" s="33"/>
      <c r="H122" s="33"/>
      <c r="I122" s="21">
        <f>SUM(I121)</f>
        <v>5472.5</v>
      </c>
      <c r="J122" s="20">
        <v>1</v>
      </c>
    </row>
    <row r="123" spans="2:10" s="3" customFormat="1" ht="199.5">
      <c r="B123" s="5" t="s">
        <v>9</v>
      </c>
      <c r="C123" s="5" t="s">
        <v>10</v>
      </c>
      <c r="D123" s="26">
        <v>45804</v>
      </c>
      <c r="E123" s="23" t="s">
        <v>199</v>
      </c>
      <c r="F123" s="23" t="s">
        <v>200</v>
      </c>
      <c r="G123" s="23" t="s">
        <v>201</v>
      </c>
      <c r="H123" s="30" t="s">
        <v>203</v>
      </c>
      <c r="I123" s="24">
        <v>4720</v>
      </c>
      <c r="J123" s="25">
        <v>1</v>
      </c>
    </row>
    <row r="124" spans="2:10" s="3" customFormat="1" ht="99.75">
      <c r="B124" s="5" t="s">
        <v>9</v>
      </c>
      <c r="C124" s="5" t="s">
        <v>10</v>
      </c>
      <c r="D124" s="26">
        <v>45804</v>
      </c>
      <c r="E124" s="23" t="s">
        <v>199</v>
      </c>
      <c r="F124" s="23" t="s">
        <v>200</v>
      </c>
      <c r="G124" s="23" t="s">
        <v>202</v>
      </c>
      <c r="H124" s="30" t="s">
        <v>204</v>
      </c>
      <c r="I124" s="24">
        <v>720</v>
      </c>
      <c r="J124" s="25">
        <v>1</v>
      </c>
    </row>
    <row r="125" spans="2:10" s="3" customFormat="1" ht="28.5" customHeight="1">
      <c r="B125" s="33" t="s">
        <v>15</v>
      </c>
      <c r="C125" s="33"/>
      <c r="D125" s="33"/>
      <c r="E125" s="33"/>
      <c r="F125" s="33"/>
      <c r="G125" s="33"/>
      <c r="H125" s="33"/>
      <c r="I125" s="21">
        <f>SUM(I123:I124)</f>
        <v>5440</v>
      </c>
      <c r="J125" s="20">
        <v>2</v>
      </c>
    </row>
    <row r="126" spans="2:10" ht="32.25" customHeight="1">
      <c r="B126" s="40" t="s">
        <v>11</v>
      </c>
      <c r="C126" s="41"/>
      <c r="D126" s="41"/>
      <c r="E126" s="41"/>
      <c r="F126" s="41"/>
      <c r="G126" s="41"/>
      <c r="H126" s="41"/>
      <c r="I126" s="31">
        <f>SUM(I10+I12+I14+I16+I18+I20+I22+I25+I27+I29+I33+I35+I37+I40+I42+I44+I46+I48+I50+I53+I55+I57+I60+I62+I64+I67+I69+I71+I75+I77+I79+I82+I84+I86+I89+I92+I95+I97+I100+I102+I104+I109+I112+I114+I118+I120+I122+I125)</f>
        <v>259823.7</v>
      </c>
      <c r="J126" s="32">
        <f>SUM(J10+J12+J14+J16+J20+J18+J22+J25+J27+J29+J33+J35+J37+J40+J42+J44+J46+J48+J50+J53+J551+J55+J57+J60+J62+J64+J67+J69+J71+J75+J77+J79+J82+J84+J86+J89+J92+J95+J97+J100+J102+J104+J109+J112+J114+J118+J120+J122+J125)</f>
        <v>69</v>
      </c>
    </row>
  </sheetData>
  <autoFilter ref="B8:J126"/>
  <mergeCells count="55">
    <mergeCell ref="B126:H126"/>
    <mergeCell ref="B2:J2"/>
    <mergeCell ref="B4:J4"/>
    <mergeCell ref="B16:H16"/>
    <mergeCell ref="B18:H18"/>
    <mergeCell ref="B42:H42"/>
    <mergeCell ref="B44:H44"/>
    <mergeCell ref="B7:J7"/>
    <mergeCell ref="B3:K3"/>
    <mergeCell ref="B5:K5"/>
    <mergeCell ref="B6:K6"/>
    <mergeCell ref="B20:H20"/>
    <mergeCell ref="B29:H29"/>
    <mergeCell ref="B33:H33"/>
    <mergeCell ref="B35:H35"/>
    <mergeCell ref="B37:H37"/>
    <mergeCell ref="B40:H40"/>
    <mergeCell ref="B25:H25"/>
    <mergeCell ref="B27:H27"/>
    <mergeCell ref="B10:H10"/>
    <mergeCell ref="B12:H12"/>
    <mergeCell ref="B14:H14"/>
    <mergeCell ref="B22:H22"/>
    <mergeCell ref="B71:H71"/>
    <mergeCell ref="B75:H75"/>
    <mergeCell ref="B77:H77"/>
    <mergeCell ref="B79:H79"/>
    <mergeCell ref="B46:H46"/>
    <mergeCell ref="B48:H48"/>
    <mergeCell ref="B50:H50"/>
    <mergeCell ref="B53:H53"/>
    <mergeCell ref="B57:H57"/>
    <mergeCell ref="B55:H55"/>
    <mergeCell ref="B109:H109"/>
    <mergeCell ref="B60:H60"/>
    <mergeCell ref="B62:H62"/>
    <mergeCell ref="B64:H64"/>
    <mergeCell ref="B67:H67"/>
    <mergeCell ref="B102:H102"/>
    <mergeCell ref="B104:H104"/>
    <mergeCell ref="B95:H95"/>
    <mergeCell ref="B97:H97"/>
    <mergeCell ref="B100:H100"/>
    <mergeCell ref="B69:H69"/>
    <mergeCell ref="B82:H82"/>
    <mergeCell ref="B84:H84"/>
    <mergeCell ref="B86:H86"/>
    <mergeCell ref="B89:H89"/>
    <mergeCell ref="B92:H92"/>
    <mergeCell ref="B125:H125"/>
    <mergeCell ref="B112:H112"/>
    <mergeCell ref="B114:H114"/>
    <mergeCell ref="B120:H120"/>
    <mergeCell ref="B122:H122"/>
    <mergeCell ref="B118:H118"/>
  </mergeCells>
  <pageMargins left="0.63" right="0.25" top="0.75" bottom="0.75" header="0.3" footer="0.3"/>
  <pageSetup scale="30"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Tabla cruzada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2025-06-02T18:01:05Z</cp:lastPrinted>
  <dcterms:created xsi:type="dcterms:W3CDTF">2025-02-03T13:54:45Z</dcterms:created>
  <dcterms:modified xsi:type="dcterms:W3CDTF">2025-06-04T13:07:57Z</dcterms:modified>
</cp:coreProperties>
</file>