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5\DA\INFORMACIÓN PÚBLICA\ARCHIVO 2025\MARZO\DECRETO 36-2024\FORMATO GUATECOMPRAS\"/>
    </mc:Choice>
  </mc:AlternateContent>
  <bookViews>
    <workbookView xWindow="0" yWindow="0" windowWidth="28800" windowHeight="11385" tabRatio="595"/>
  </bookViews>
  <sheets>
    <sheet name="Tabla cruzada" sheetId="1" r:id="rId1"/>
  </sheets>
  <calcPr calcId="162913"/>
</workbook>
</file>

<file path=xl/calcChain.xml><?xml version="1.0" encoding="utf-8"?>
<calcChain xmlns="http://schemas.openxmlformats.org/spreadsheetml/2006/main">
  <c r="J88" i="1" l="1"/>
  <c r="I81" i="1" l="1"/>
  <c r="I76" i="1"/>
  <c r="I73" i="1"/>
  <c r="I68" i="1"/>
  <c r="I61" i="1"/>
  <c r="I56" i="1"/>
  <c r="I44" i="1"/>
  <c r="I41" i="1"/>
  <c r="J20" i="1" l="1"/>
  <c r="J10" i="1" l="1"/>
  <c r="J40" i="1" l="1"/>
  <c r="J38" i="1"/>
  <c r="J36" i="1"/>
  <c r="J34" i="1"/>
  <c r="J32" i="1"/>
  <c r="J30" i="1"/>
  <c r="J26" i="1"/>
  <c r="J24" i="1"/>
  <c r="J22" i="1"/>
  <c r="J18" i="1"/>
  <c r="J16" i="1"/>
  <c r="J14" i="1"/>
  <c r="I10" i="1" l="1"/>
</calcChain>
</file>

<file path=xl/sharedStrings.xml><?xml version="1.0" encoding="utf-8"?>
<sst xmlns="http://schemas.openxmlformats.org/spreadsheetml/2006/main" count="348" uniqueCount="144">
  <si>
    <t>Institución compradora</t>
  </si>
  <si>
    <t>Unidad compradora</t>
  </si>
  <si>
    <t>Fecha de publicación</t>
  </si>
  <si>
    <t>NIT</t>
  </si>
  <si>
    <t>Proveedor</t>
  </si>
  <si>
    <t>NPG</t>
  </si>
  <si>
    <t>Descripción del concurso</t>
  </si>
  <si>
    <t>Monto publicado</t>
  </si>
  <si>
    <t>Publicaciones</t>
  </si>
  <si>
    <t>SECRETARÍA DE INTELIGENCIA ESTRATÉGICA DEL ESTADO</t>
  </si>
  <si>
    <t>SECCION DE COMPRAS DA SIE</t>
  </si>
  <si>
    <t>Resultado</t>
  </si>
  <si>
    <t>DISTRIBUIDORA JALAPEÑA, SOCIEDAD ANONIMA</t>
  </si>
  <si>
    <t>GÓMEZ,ARMIRA,,IVAN,</t>
  </si>
  <si>
    <t>ELEVACIONES TECNICAS SOCIEDAD ANONIMA</t>
  </si>
  <si>
    <t>FACELA GUATEMALA, SOCIEDAD ANONIMA</t>
  </si>
  <si>
    <t>Resultado global</t>
  </si>
  <si>
    <t>(Artículo 33, Decreto 36-2024;</t>
  </si>
  <si>
    <t xml:space="preserve"> LEY DE PRESUPUESTO GENERAL DE INGRESOS Y EGRESOS DEL ESTADO PARA EL EJERCICIO FISCAL DOS MIL VEINTICINCO)</t>
  </si>
  <si>
    <t xml:space="preserve">Información sobre las adquisiciones realizadas en la modalidad de compra de baja cuantía </t>
  </si>
  <si>
    <t>Periodo del 01 al 28 de Febrero de 2025</t>
  </si>
  <si>
    <t>ADMINISTRACIÓN DE SERVICIOS DE OUTSOURCING, SOCIEDAD ANÓNIMA</t>
  </si>
  <si>
    <t>E556611837</t>
  </si>
  <si>
    <t>Adquisición de 150 unidades de Toalla; Ancho: 20 Centímetro; Largo: 250 Metro; Material: Papel; Uso: Manos; Lo solicitado es para contar con existencias y así proveer al Departamento de Servicios Generales y Transportes de la SIE.</t>
  </si>
  <si>
    <t>CARGO EXPRESO, SOCIEDAD ANONIMA</t>
  </si>
  <si>
    <t>E556028546</t>
  </si>
  <si>
    <t>Servicio de correspondencia, será utilizado para el envío de documentación a los delegados departamentales de Baja Verapaz, Jalapa, Petén y Quetzaltenango; de la Dirección de Recolección de la Información de la SIE, para el apoyo con el cumplimiento de sus funciones diarias.</t>
  </si>
  <si>
    <t>CELASA INGENIERIA Y EQUIPOS SOCIEDAD ANONIMA</t>
  </si>
  <si>
    <t>E556081145</t>
  </si>
  <si>
    <t>Adquisición de 20 Unidad de Plafonera eléctrica; Material: baquelita, 15 Unidad de Bombilla led Base: e26; potencia: 12 vatio(s); tipo de luz: amarilla; voltaje: 100 a 240 voltio(s), 10 Unidad de Bombilla led; Base: E26; Potencia: 40 Vatio; Tipo de luz: Blanca; Voltaje: 100 a 240 Voltio, lo solicitado será utilizado por el personal de Servicios Generales para realizar diversas instalaciones de iluminación dentro de las distintas áreas del edificio de la Secretaría de Inteligencia Estratégica del Estado.</t>
  </si>
  <si>
    <t>CONTRERAS,GARCÍA,,BELTER,DANILO</t>
  </si>
  <si>
    <t>E556849558</t>
  </si>
  <si>
    <t>Adquisición de 11 Empaques de Boquitas Tipo: Semillas mixtas y pasas, 4 Bolsas de Boquitas Tipo: Nueces mixtas y 4 Bolsas de Boquitas Tipo: Frutas deshidratadas y nueces mixtas, lo solicitado será para contar con existencias de suministros, para atender actividades y reuniones de las Unidades Sustantivas de la Secretaría de Inteligencia Estratégica del Estado.</t>
  </si>
  <si>
    <t>CORPORACION DE CONSTRUCCION Y FERRETERIA, SOCIEDAD ANONIMA</t>
  </si>
  <si>
    <t>E557309670</t>
  </si>
  <si>
    <t>Adquisición de materiales de ferretería, para ser utilizados por el personal de Servicios Generales en las remociones y remodelaciones que se lleven a cabo dentro de las instalaciones de la Secretaría de Inteligencia Estratégica del Estado.</t>
  </si>
  <si>
    <t>DE LA CRUZ,LOPEZ,,JOSUE,MAURICIO</t>
  </si>
  <si>
    <t>E556942612</t>
  </si>
  <si>
    <t>Servicio de mantenimiento menor, que incluye: cambio de aceite al motor, cambio de filtro de aceite, limpieza de colador de aire, lubricación de cables y cadena, cambio de bujía, limpieza de drenaje de carburador, chequeo de velocidades, lubricación de manecillas y graduación de frenos. Dos cunas de timón, servicio de cambio de cunas de timón y manifold. para el vehículo tipo motocicleta, marca Suzuki, Línea GN125F, color azul negro gris cromo, modelo 2018, propiedad de la SIE.</t>
  </si>
  <si>
    <t>DE LEON,QUEME,,EDGAR,GIOVANNI</t>
  </si>
  <si>
    <t>E556905458</t>
  </si>
  <si>
    <t>Servicio de Reparación que incluye aspirometro, lo solicitado será para el vehículo tipo motocicleta, marca Suzuki, Línea GN125F, color azul negro gris cromo, modelo 2018, propiedad de la SIE.</t>
  </si>
  <si>
    <t>DISTRIBUIDORA ELECTRONICA SOCIEDAD ANONIMA</t>
  </si>
  <si>
    <t>E556704533</t>
  </si>
  <si>
    <t>Adquisición de 2 Unidades de Horno microondas; Capacidad: 1.1 Pie Cúbico; Material: Acero inoxidable; Niveles de potencia: 10; Potencia: 1000 Vatio; lo solicitado será para uso en el comedor por el personal de la Dirección de Recolección de Información de la Secretaría de Inteligencia Estratégica del Estado.</t>
  </si>
  <si>
    <t>E556678427</t>
  </si>
  <si>
    <t>Adquisición de 250 Garrafones de Agua Clase; Purificada, lo solicitado será para contar con existencias para el consumo del personal que labora en el Despacho Superior, Subdespachos, Direcciones, Departamentos, Unidades y Secciones que conforman la Secretaría de Inteligencia Estratégica Del Estado.</t>
  </si>
  <si>
    <t>E BUSINESS-CENTRAL AMERICA, SOCIEDAD ANONIMA</t>
  </si>
  <si>
    <t>E555926060</t>
  </si>
  <si>
    <t>Adquisición de una Suscripción Digital; Clase: Periódico; Periodicidad: Anual, se solicito suscripción de Prensa Libre, para el uso de la Dirección de Recolección de la Información de la SIE.</t>
  </si>
  <si>
    <t>E556991133</t>
  </si>
  <si>
    <t>Servicio de Mantenimiento para 1 elevador, el servicio solicitado será para realizar el mantenimiento preventivo del elevador marca DOVER EF0565, Ubicado en el edificio de la Secretaría de Inteligencia Estratégica del Estado, correspondiente al mes de febrero de 2025.</t>
  </si>
  <si>
    <t>E555989968</t>
  </si>
  <si>
    <t>Adquisición de varios productos de librería para contar con existencia en el Departamento de Almacén de la Secretaría de Inteligencia Estratégica del Estado.</t>
  </si>
  <si>
    <t>FERRETERIA EL GLOBO, SOCIEDAD ANONIMA</t>
  </si>
  <si>
    <t>E557051932</t>
  </si>
  <si>
    <t>Adquisición de 1 Rollo de 100 metro Cable Calibre: 2x12; Cantidad de cables: 2; Tipo: Tsj, lo solicitado será utilizado por el personal de Servicios Generales en las remociones y remodelaciones que se lleven a cabo dentro de las instalaciones de la Secretaría de Inteligencia Estratégica del Estado</t>
  </si>
  <si>
    <t>FERRETERIA EPA, SOCIEDAD ANONIMA</t>
  </si>
  <si>
    <t>E556093526</t>
  </si>
  <si>
    <t>Adquisición de 15 Rollos de Cinta adhesiva Ancho: 19 Milímetro; Clase: Doble cara; Largo: 5 Metro; Uso: Empalme, lo solicitado será para contar con existencia en el Departamento de Almacén y así proveer al Despacho Superior, Subsecretarías, Direcciones, Departamentos, Unidades y Secciones de la Secretaría de Inteligencia Estratégica del Estado.</t>
  </si>
  <si>
    <t>FERRETERIA ROTTMANN RUIZ DOS, SOCIEDAD ANONIMA</t>
  </si>
  <si>
    <t>E557356253</t>
  </si>
  <si>
    <t>Adquisición de 20 Unidades de Disco de corte rápido Diámetro: 7 pulgadas; grosor: 1/8 pulgadas; Diámetro interno: 7/8 pulgadas, 30 Unidades de Disco de corte rápido Diámetro: 4 1/2 pulgadas; grosor: 1/8 pulgadas; Diámetro interno: 7/8 pulgadas, 20 Unidad de Disco de desgaste de metal Diámetro:7 pulgadas; grosor: 1/4 pulgadas; Diámetro interno: 7/8 pulgadas, 5 Unidades de Juego de puntas Phillips 5 unidades No. 2 2" de largo y 20 Unidades de Brocha Cerda: Sintética; Mango: Madera; Tamaño: 4 Pulgadas, lo solicitado será  utilizado por el personal de Servicios Generales en las remociones y remodelaciones que se lleven a cabo dentro de las instalaciones de la Secretaría de Inteligencia Estratégica del Estado.</t>
  </si>
  <si>
    <t>GOMEZ,,,CORA,MARITZA</t>
  </si>
  <si>
    <t>E556115260</t>
  </si>
  <si>
    <t>Un servicio de atención y protocolo (alimentación) para atención protocolaría para representantes de la fundación PROPAZ, en fecha 16 de enero de 2025 en la Secretaría de Inteligencia Estratégica del Estado.</t>
  </si>
  <si>
    <t>E556193504</t>
  </si>
  <si>
    <t>Un servicio de atención y protocolo (alimentación), para atención de delegados del Centro Nacional de Inteligencia -CNI- de España en fechas 03, 04 , 05 y 07 de febrero de 2025 en la Secretaría de Inteligencia Estratégica del Estado.</t>
  </si>
  <si>
    <t>E556737121</t>
  </si>
  <si>
    <t>Servicio de mantenimiento menor que incluye: aceite 10W30 para motor; limpieza de frenos. Y, reparación con cambio de: filtro de aceite y filtro de aire, para el vehículo tipo: Automóvil; marca: Toyota; línea: Yaris; color: Plateado metálico; modelo: 2014; propiedad de la Secretaría de Inteligencia Estratégica del Estado. Debido a que llegó a su kilometraje para el servicio correspondiente.</t>
  </si>
  <si>
    <t>E556815572</t>
  </si>
  <si>
    <t>Servicio de mantenimiento menor que incluye: torno de discos de frenos delanteros y traseros; lubricación y mantenimiento de mordazas de frenos; aceite 5W30 para motor. Y reparación con cambio de: filtro de polen; filtro de aceite; pastillas delanteras y traseras; limpieza de frenos (con limpiador de frenos de 400 gramos); bombilla de pescadito (para luz de placa), El servicio solicitado será utilizado para el vehículo tipo: camioneta; marca: Toyota; línea: 4Runner; color: Negro Mica; modelo: 2018; propiedad de la Secretaría de Inteligencia Estratégica del Estado. Debido a que llegó a su kilometraje para el servicio correspondiente.</t>
  </si>
  <si>
    <t>IMPRENTA DE LA RIVA HERMANOS SOCIEDAD ANONIMA</t>
  </si>
  <si>
    <t>E555896021</t>
  </si>
  <si>
    <t>Servicio de impresión de 500 hojas membretadas tamaño carta, para ser utilizadas para impresión de documentos oficiales que se envian a Instituciones Gubernamentales del Despacho Superior de la Secretaría de Inteligencia Estratégica del Estado.</t>
  </si>
  <si>
    <t>INFILE, SOCIEDAD ANONIMA</t>
  </si>
  <si>
    <t>E555827402</t>
  </si>
  <si>
    <t>Adquisición de un servicio de membresía de consulta a la legislación de Guatemala por un periodo de 12 meses, para la consecución oportuna y actualizada de las funciones de Asesoría Jurídica de la SIE.</t>
  </si>
  <si>
    <t>INTELAF, SOCIEDAD ANONIMA</t>
  </si>
  <si>
    <t>E557252385</t>
  </si>
  <si>
    <t>E557252873</t>
  </si>
  <si>
    <t>E557253810</t>
  </si>
  <si>
    <t>E557254574</t>
  </si>
  <si>
    <t>E557255279</t>
  </si>
  <si>
    <t>E557256097</t>
  </si>
  <si>
    <t>E557256720</t>
  </si>
  <si>
    <t>Adquisición de un (1) Enfriador líquido de CPU de escritorio: Voltaje: 12V; Método de refrigeración: Aíre; Material: Cooper; Velocidad Máxima de Rotación: 2000 RPM, para el equipo de cómputo especializado para la elaboración de productos de inteligencia de la Secretaría de Inteligencia Estratégica del Estado.</t>
  </si>
  <si>
    <t>Adquisición de una (1) Unidad de Estado Sólido: Capacidad: 2TB; Velocidad de Lectura: Hasta 7000 MB/s; Velocidad de Escritura: Hasta 5000 MB/s; Formato: M.2 2280. se utilizará para el equipo de cómputo especializado para la elaboración de productos de inteligencia de la Secretaría de Inteligencia Estratégica del Estado</t>
  </si>
  <si>
    <t>Adquisición de una (1) Tarjeta Madre: Compatibilidad de Procesador: AMD Ryzen 7000; Memoria: 4 x DDR5 (hasta 6400MHz OC); Conectividad: WiFi 6E, 10Gb Ethernet; Almacenamiento: 2 x M.2 PCIe 5.0, 4 x SATA III, para el equipo de cómputo especializado para la elaboración de productos de inteligencia de la Secretaría de Inteligencia Estratégica del Estado.</t>
  </si>
  <si>
    <t>Adquisición de dos (2) Memorias RAM: Capacidad: 32GB (2 x 16GB); Velocidad: 5600MHz; Voltaje: 1.25V; Compatibilidad: Intel 12ª Gen y AMD AM5, para el equipo de cómputo especializado para la elaboración de productos de inteligencia de la Secretaría de Inteligencia Estratégica del Estado.</t>
  </si>
  <si>
    <t>Adquisición de un (1) Procesador para PC: Núcleos/Hilos: 16/32; Frecuencia Base: 4.5 GHz; Frecuencia de arranque: 5.7 GHz; Compatibilidad: Chipset 600-series; Tecnología: PCIe 5.0, para el equipo de cómputo especializado para la elaboración de productos de inteligencia de la Secretaría de Inteligencia Estratégica del Estado.</t>
  </si>
  <si>
    <t>Fuente de alimentación para PC alimentación de corriente 1300 watts; Totalmente modular; Tamaño del ventilador/cojinete: Cojinete de bolas doble de 140 mm., Protecciones de alta resistencia, incluidas OVP, UVP, OCP, OPP y SCP, para el equipo de cómputo especializado para la elaboración de productos de inteligencia de la Secretaría de Inteligencia Estratégica del Estado.</t>
  </si>
  <si>
    <t>Adquisición de un (1) Gabinete para PC de torre media Material: acero con vidrio templado, marco de aluminio, soportes de GPU, soporte de radiador de 420 mm y Aura Sync; Puertos: 2 x USB 3.0, 1 x USB 3.1 Type-C; Almacenamiento: 4 x HDD 3.5 y 3 x SSD 2.5; Soporte de placa base: EATX (30 x 30 cm) ATX, Micro-ATX, Mini-ITX; para el equipo de cómputo especializado para la elaboración de productos de inteligencia de la Secretaría de Inteligencia Estratégica del Estado.</t>
  </si>
  <si>
    <t>LA PANERIA SOCIEDAD ANONIMA</t>
  </si>
  <si>
    <t>E557333377</t>
  </si>
  <si>
    <t>Adquisición de 2 Pie; Sabor: Higo; Tamaño: 6 a 8 porciones, lo solicitado es para atención a 15 miembros Titulares y Suplentes del Comité Nacional de Seguridad Cibernética -CONCIBER- por reunión ordinaria, la cual se llevará a cabo el día 27 de febrero de 2025, en la Secretaría de Inteligencia Estratégica del Estado.</t>
  </si>
  <si>
    <t>LEMUS,RAMIREZ,MACARIO,BLANCA,CELESTE</t>
  </si>
  <si>
    <t>E556944720</t>
  </si>
  <si>
    <t>Servicio de mantenimiento mayor, el servicio solicitado será utilizado para el vehículo tipo: automóvil; marca: Toyota; línea: Yaris; color: Plateado Metálico; modelo: 2014; propiedad de la Secretaría de Inteligencia Estratégica del Estado. Debido a que llegó a su kilometraje para el servicio correspondiente.</t>
  </si>
  <si>
    <t>E557257530</t>
  </si>
  <si>
    <t>Adquisición de 1 servicio de mantenimiento menor incluye cambio de: aceite; filtro de aceite; filtro de aire; refrigerante; líquido de frenos (para el sistema de frenos); líquido hidráulico (para sistemas hidráulicos) y juego de bujías, y reparación incluye cambio de: radiador; termostato; manguera de agua; sensor de eje de levas (para pruebas); empaque de tapadera de válvulas; faja de tiempo y bomba de agua, para el vehículo tipo: automóvil; marca: Chevrolet; línea: Aveo LS; modelo: 2013; color: Negro Grafito Metálico. Propiedad de la Secretaría de Inteligencia Estratégica del Estado. Debido a que llegó a su kilometraje para el servicio correspondiente.</t>
  </si>
  <si>
    <t>MEJIA,FRANCO,,ELEAZAR,LEONEL</t>
  </si>
  <si>
    <t>E555858049</t>
  </si>
  <si>
    <t>Adquisición de 350 Unidades Porta Etiqueta Anaquel: Ancho: 2 Pulgadas; Largo: 3 Pulgadas; Material: Pvc, lo solicitado será utilizado para la señalización y localización de insumos en el departamento de Almacén, Dirección Administrativa, Secretaría de Inteligencia Estratégica del Estado.</t>
  </si>
  <si>
    <t>METRICA SOCIEDAD ANONIMA</t>
  </si>
  <si>
    <t>E556758773</t>
  </si>
  <si>
    <t>Adquisición de 210 Licencias Mail Security, Software de seguridad de correo electrónico. Compatible con Microsoft Exchange 2019. Incluye protección Anti-malware, Anti-SPAM, Anti-phishing, protección contra Ransomware, para la protección del correo electrónico institucional utilizado por el personal que labora en la Secretaría de Inteligencia Estratégica del Estado.</t>
  </si>
  <si>
    <t>NUEVOS ALMACENES, SOCIEDAD ANONIMA</t>
  </si>
  <si>
    <t>E556307224</t>
  </si>
  <si>
    <t>Adquisición de 10 paquetes de 20 unidades, color verde de cinchos para sujetar cable, Material: Plástico, para ser utilizados por el personal de Servicios Generales para clasificar los residuos y desechos sólidos que se generen dentro de las instalaciones de la SIE.</t>
  </si>
  <si>
    <t>E556708687</t>
  </si>
  <si>
    <t>Adquisición de 5 Unidades de Teléfono; Capacidad: agenda para 20 contactos; funciones: identificador de llamadas; pantalla: lcd; tipo: inalámbrico, lo solicitado anteriormente, será utilizado en las Direcciones Administrativa 3, Recolección de la Información 1 y Financiero 1</t>
  </si>
  <si>
    <t>OCHOA,PUAC,,ALICIA,</t>
  </si>
  <si>
    <t>E556669304</t>
  </si>
  <si>
    <t>Adquisición de 1 Unidad de Sello fechador Ancho: 40 Milímetro(s); Arte de sello: Variado; Forma: Rectangular; Largo: 60 Milímetro(s); Líneas: 5; Material: Plástico; Tipo: Automático, 1 Unidad de Sello Diámetro: 38 Milímetro; Forma: Redonda; Material: Plástico; Tipo: Automático; Escudo nacional en el centro y 2 Unidades de Hule para sello Ancho: 20 Milímetro; Largo: 50 Milímetro; Líneas: 5; 1 inspectoría y 1 Asuntos de Probidad, lo anteriormente descrito será utilizado por personal de Inspectoría y Asuntos de Probidad para la recepción de documentos, resguardo de papelería generada y colocación de campañas de promoción en materia de ética y probidad.</t>
  </si>
  <si>
    <t>PAC,VELASQUEZ,,RAMIRO,ARMANDO</t>
  </si>
  <si>
    <t>E557091446</t>
  </si>
  <si>
    <t>E557094720</t>
  </si>
  <si>
    <t>Adquisición de Batería para motocicleta, lo solicitado se utilizará para el vehículo tipo motocicleta, marca Suzuki, Línea GN125F, color azul negro gris cromo, modelo 2018, propiedad de la Secretaría de Inteligencia Estratégica del Estado.</t>
  </si>
  <si>
    <t>Servicio de mantenimiento mayor que incluye:  Cambio de aceite, filtro, candela y cable tacómetro, Lo solicitado se utilizará para el vehículo tipo motocicleta, marca Suzuki, Línea GN125F, color azul negro gris cromo, modelo 2018, propiedad de la Secretaría de Inteligencia Estratégica del Estado.</t>
  </si>
  <si>
    <t>PINELO,ARCHILA,,CHRISTIAN,ALEXANDER</t>
  </si>
  <si>
    <t>E556620089</t>
  </si>
  <si>
    <t>E556623827</t>
  </si>
  <si>
    <t>Adquisición de una (1) Batería, Lo solicitado se utilizará para el vehículo tipo motocicleta, marca Suzuki, Línea GN125F, color azul negro gris cromo, modelo 2018, propiedad de la SIE.</t>
  </si>
  <si>
    <t>Servicio de mantenimiento mayor que incluye cambio de: filtro de aceite; aceite 10W40 (REPSOL) y filtro de aire y servicio de reparación que incluye cambio de fricciones traseras y kit de sprocket, será para el vehículo tipo motocicleta marca Suzuki, Línea GN125F, modelo 2018 propiedad de la SIE.</t>
  </si>
  <si>
    <t>SERVICIOS INNOVADORES DE COMUNICACION Y ENTRETENIMIENTO, SOCIEDAD ANONIMA</t>
  </si>
  <si>
    <t>E556157834</t>
  </si>
  <si>
    <t>E556160177</t>
  </si>
  <si>
    <t>E556161599</t>
  </si>
  <si>
    <t>E556162978</t>
  </si>
  <si>
    <t>Servicio De cable, el servicio solicitado será para proporcionar señal de cable a la TV que se ubica en el Despacho Superior de la Secretaría de Inteligencia Estratégica del Estado, correspondiente al mes de febrero de 2025</t>
  </si>
  <si>
    <t>Servicio de cable, el servicio solicitado será para proporcionar señal de cable a la TV que se ubica en el cuarto nivel de la Secretaría de Inteligencia Estratégica del Estado, correspondiente al mes de febrero de 2025.</t>
  </si>
  <si>
    <t>Servicio de cable, el servicio solicitado será para proporcionar señal de cable a la TV que se ubica en el quinto nivel de la Secretaría de Inteligencia Estratégica del Estado, correspondiente al mes de febrero de 2025.</t>
  </si>
  <si>
    <t>Servicio de cable, el servicio solicitado será para proporcionar señal de cable a la TV que se ubica en el sexto nivel de la Secretaría de Inteligencia Estratégica del Estado, correspondiente al mes de febrero de 2025.</t>
  </si>
  <si>
    <t>STEFFES,MONTERROSO,,GEORG,ALEXANDER</t>
  </si>
  <si>
    <t>E557219612</t>
  </si>
  <si>
    <t>Adquisición de 50 Postes para tablayeso, 3 Tijeras para hojalatero y 10 Hojas de sierra, para ser utilizados por el personal de Servicios Generales en las remociones y remodelaciones que se lleven a cabo dentro de las instalaciones de la Secretaría de Inteligencia Estratégica del Estado.</t>
  </si>
  <si>
    <t>TECNICENTRO GRAND PRIX SOCIEDAD ANONIMA</t>
  </si>
  <si>
    <t>E557032709</t>
  </si>
  <si>
    <t>Servicio de mantenimiento menor que incluye: limpieza y ajuste de frenos, aceite 15W40 para motor y limpieza de frenos (con limpiador de frenos de 400 gramos), para el vehículo tipo: Pick Up; marca: Mazda; línea: BT-50 DBL CAB 4X4 TURBO; color: Platinado; modelo: 2012; propiedad de la Secretaría de Inteligencia Estratégica del Estado. Debido a que llegó a su kilometraje para el servicio correspondiente.</t>
  </si>
  <si>
    <t>953489K</t>
  </si>
  <si>
    <t>VASQUEZ,BARRIOS,,ELVIS,OMAR</t>
  </si>
  <si>
    <t>E556716388</t>
  </si>
  <si>
    <t>Adquisición de 2 Unidades de Extintor - extinguidor; Capacidad: 10 libras; material: metal; tipo: polvo a-b-c, lo solicitado anteriormente será instalado, 1 en el archivo del Repositorio General, 1 en la bodega del Departamento de Inventarios, de la Secretaría de Inteligencia Estratégica del Estado, como medida de seguridad para el resguardo de los documentos almacenados.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</si>
</sst>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quot;* #,##0.00_-;\-&quot;Q&quot;* #,##0.00_-;_-&quot;Q&quot;* &quot;-&quot;??_-;_-@_-"/>
    <numFmt numFmtId="164" formatCode="&quot; Q.&quot;#,##0.00;&quot; Q.&quot;\-#,##0.00;&quot; Q.&quot;#,##0.00;\@"/>
    <numFmt numFmtId="165" formatCode="#,##0;\-#,##0;#,##0;\@"/>
  </numFmts>
  <fonts count="5" x14ac:knownFonts="1">
    <font>
      <sz val="11"/>
      <color indexed="8"/>
      <name val="Calibri"/>
      <family val="2"/>
      <scheme val="minor"/>
    </font>
    <font>
      <b/>
      <sz val="12"/>
      <color theme="0"/>
      <name val="Altivo Light"/>
      <family val="2"/>
    </font>
    <font>
      <b/>
      <sz val="11"/>
      <color indexed="8"/>
      <name val="Altivo Medium"/>
      <family val="2"/>
    </font>
    <font>
      <sz val="11"/>
      <color indexed="8"/>
      <name val="Altivo Regular"/>
      <family val="2"/>
    </font>
    <font>
      <b/>
      <sz val="11"/>
      <color theme="1"/>
      <name val="Altivo Regular"/>
      <family val="2"/>
    </font>
  </fonts>
  <fills count="3">
    <fill>
      <patternFill patternType="none"/>
    </fill>
    <fill>
      <patternFill patternType="gray125"/>
    </fill>
    <fill>
      <patternFill patternType="solid">
        <fgColor theme="4" tint="-0.499984740745262"/>
        <bgColor indexed="64"/>
      </patternFill>
    </fill>
  </fills>
  <borders count="3">
    <border>
      <left/>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0" fillId="0" borderId="0" xfId="0" applyAlignment="1">
      <alignment wrapText="1"/>
    </xf>
    <xf numFmtId="0" fontId="0" fillId="0" borderId="0" xfId="0" applyAlignment="1">
      <alignment horizontal="center"/>
    </xf>
    <xf numFmtId="0" fontId="0" fillId="0" borderId="0" xfId="0"/>
    <xf numFmtId="0" fontId="1" fillId="2" borderId="1" xfId="0" applyFont="1" applyFill="1" applyBorder="1" applyAlignment="1">
      <alignment horizontal="center" vertical="center" wrapText="1"/>
    </xf>
    <xf numFmtId="44" fontId="1" fillId="2" borderId="1" xfId="0" applyNumberFormat="1" applyFont="1" applyFill="1" applyBorder="1" applyAlignment="1">
      <alignment horizontal="center" vertical="center" wrapText="1"/>
    </xf>
    <xf numFmtId="0" fontId="0" fillId="0" borderId="2" xfId="0" applyBorder="1" applyAlignment="1">
      <alignment horizontal="left" vertical="center" wrapText="1"/>
    </xf>
    <xf numFmtId="164" fontId="0" fillId="0" borderId="2" xfId="0" applyNumberFormat="1" applyBorder="1" applyAlignment="1">
      <alignment horizontal="center" vertical="center"/>
    </xf>
    <xf numFmtId="165" fontId="0" fillId="0" borderId="2" xfId="0" applyNumberFormat="1" applyBorder="1" applyAlignment="1">
      <alignment horizontal="center" vertical="center"/>
    </xf>
    <xf numFmtId="0" fontId="3" fillId="0" borderId="0" xfId="0" applyFont="1"/>
    <xf numFmtId="14" fontId="0" fillId="0" borderId="2" xfId="0" applyNumberForma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quotePrefix="1" applyFont="1" applyFill="1" applyBorder="1" applyAlignment="1">
      <alignment horizontal="left" vertical="center" wrapText="1"/>
    </xf>
    <xf numFmtId="0" fontId="0" fillId="0" borderId="2" xfId="0" quotePrefix="1" applyFont="1" applyFill="1" applyBorder="1" applyAlignment="1">
      <alignment horizontal="center" vertical="center" wrapText="1"/>
    </xf>
    <xf numFmtId="14" fontId="0" fillId="0" borderId="2" xfId="0" quotePrefix="1"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xf>
    <xf numFmtId="0" fontId="0" fillId="0" borderId="0" xfId="0" applyAlignment="1">
      <alignment horizontal="center" wrapText="1"/>
    </xf>
    <xf numFmtId="0" fontId="3" fillId="0" borderId="0" xfId="0" applyFont="1" applyBorder="1" applyAlignment="1">
      <alignment horizontal="center" vertical="center" wrapText="1"/>
    </xf>
    <xf numFmtId="0" fontId="4" fillId="0" borderId="0" xfId="0" applyFont="1" applyBorder="1" applyAlignment="1">
      <alignment horizontal="center"/>
    </xf>
    <xf numFmtId="0" fontId="3" fillId="0" borderId="0" xfId="0" applyFont="1" applyBorder="1" applyAlignment="1">
      <alignment horizontal="center"/>
    </xf>
    <xf numFmtId="0" fontId="2"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1333500</xdr:colOff>
      <xdr:row>1</xdr:row>
      <xdr:rowOff>38100</xdr:rowOff>
    </xdr:from>
    <xdr:to>
      <xdr:col>1</xdr:col>
      <xdr:colOff>2361001</xdr:colOff>
      <xdr:row>6</xdr:row>
      <xdr:rowOff>43321</xdr:rowOff>
    </xdr:to>
    <xdr:pic>
      <xdr:nvPicPr>
        <xdr:cNvPr id="2" name="Imagen 1"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3100" y="228600"/>
          <a:ext cx="1025769" cy="10053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8"/>
  <sheetViews>
    <sheetView tabSelected="1" topLeftCell="A82" zoomScale="70" zoomScaleNormal="70" workbookViewId="0">
      <selection activeCell="B1" sqref="B1:K93"/>
    </sheetView>
  </sheetViews>
  <sheetFormatPr baseColWidth="10" defaultColWidth="9.140625" defaultRowHeight="15" x14ac:dyDescent="0.25"/>
  <cols>
    <col min="1" max="1" width="9.140625" style="3"/>
    <col min="2" max="2" width="36.5703125" style="1" customWidth="1"/>
    <col min="3" max="3" width="36.85546875" style="1" customWidth="1"/>
    <col min="4" max="4" width="21.5703125" customWidth="1"/>
    <col min="5" max="5" width="20.85546875" customWidth="1"/>
    <col min="6" max="6" width="47.42578125" style="1" customWidth="1"/>
    <col min="7" max="7" width="22.85546875" customWidth="1"/>
    <col min="8" max="8" width="51.140625" style="1" customWidth="1"/>
    <col min="9" max="9" width="25" style="2" customWidth="1"/>
    <col min="10" max="10" width="20.85546875" style="2" customWidth="1"/>
  </cols>
  <sheetData>
    <row r="1" spans="2:11" s="3" customFormat="1" x14ac:dyDescent="0.25">
      <c r="B1" s="1"/>
      <c r="C1" s="1"/>
      <c r="F1" s="1"/>
      <c r="H1" s="1"/>
      <c r="I1" s="2"/>
      <c r="J1" s="2"/>
    </row>
    <row r="2" spans="2:11" s="3" customFormat="1" x14ac:dyDescent="0.25">
      <c r="B2" s="22" t="s">
        <v>9</v>
      </c>
      <c r="C2" s="22"/>
      <c r="D2" s="22"/>
      <c r="E2" s="22"/>
      <c r="F2" s="22"/>
      <c r="G2" s="22"/>
      <c r="H2" s="22"/>
      <c r="I2" s="22"/>
      <c r="J2" s="22"/>
    </row>
    <row r="3" spans="2:11" s="3" customFormat="1" ht="15.75" x14ac:dyDescent="0.25">
      <c r="B3" s="19" t="s">
        <v>17</v>
      </c>
      <c r="C3" s="19"/>
      <c r="D3" s="19"/>
      <c r="E3" s="19"/>
      <c r="F3" s="19"/>
      <c r="G3" s="19"/>
      <c r="H3" s="19"/>
      <c r="I3" s="19"/>
      <c r="J3" s="19"/>
      <c r="K3" s="19"/>
    </row>
    <row r="4" spans="2:11" s="3" customFormat="1" ht="15.75" x14ac:dyDescent="0.3">
      <c r="B4" s="19" t="s">
        <v>18</v>
      </c>
      <c r="C4" s="19"/>
      <c r="D4" s="19"/>
      <c r="E4" s="19"/>
      <c r="F4" s="19"/>
      <c r="G4" s="19"/>
      <c r="H4" s="19"/>
      <c r="I4" s="19"/>
      <c r="J4" s="19"/>
      <c r="K4" s="9"/>
    </row>
    <row r="5" spans="2:11" s="3" customFormat="1" ht="15.75" x14ac:dyDescent="0.3">
      <c r="B5" s="20" t="s">
        <v>19</v>
      </c>
      <c r="C5" s="20"/>
      <c r="D5" s="20"/>
      <c r="E5" s="20"/>
      <c r="F5" s="20"/>
      <c r="G5" s="20"/>
      <c r="H5" s="20"/>
      <c r="I5" s="20"/>
      <c r="J5" s="20"/>
      <c r="K5" s="20"/>
    </row>
    <row r="6" spans="2:11" s="3" customFormat="1" ht="15.75" x14ac:dyDescent="0.3">
      <c r="B6" s="21" t="s">
        <v>20</v>
      </c>
      <c r="C6" s="21"/>
      <c r="D6" s="21"/>
      <c r="E6" s="21"/>
      <c r="F6" s="21"/>
      <c r="G6" s="21"/>
      <c r="H6" s="21"/>
      <c r="I6" s="21"/>
      <c r="J6" s="21"/>
      <c r="K6" s="21"/>
    </row>
    <row r="7" spans="2:11" s="3" customFormat="1" x14ac:dyDescent="0.25">
      <c r="B7" s="18"/>
      <c r="C7" s="18"/>
      <c r="D7" s="18"/>
      <c r="E7" s="18"/>
      <c r="F7" s="18"/>
      <c r="G7" s="18"/>
      <c r="H7" s="18"/>
      <c r="I7" s="18"/>
      <c r="J7" s="18"/>
    </row>
    <row r="8" spans="2:11" ht="49.5" customHeight="1" x14ac:dyDescent="0.25">
      <c r="B8" s="4" t="s">
        <v>0</v>
      </c>
      <c r="C8" s="4" t="s">
        <v>1</v>
      </c>
      <c r="D8" s="4" t="s">
        <v>2</v>
      </c>
      <c r="E8" s="4" t="s">
        <v>3</v>
      </c>
      <c r="F8" s="4" t="s">
        <v>4</v>
      </c>
      <c r="G8" s="4" t="s">
        <v>5</v>
      </c>
      <c r="H8" s="4" t="s">
        <v>6</v>
      </c>
      <c r="I8" s="4" t="s">
        <v>7</v>
      </c>
      <c r="J8" s="5" t="s">
        <v>8</v>
      </c>
    </row>
    <row r="9" spans="2:11" ht="112.5" customHeight="1" x14ac:dyDescent="0.25">
      <c r="B9" s="12" t="s">
        <v>9</v>
      </c>
      <c r="C9" s="12" t="s">
        <v>10</v>
      </c>
      <c r="D9" s="10">
        <v>45705</v>
      </c>
      <c r="E9" s="11">
        <v>92997694</v>
      </c>
      <c r="F9" s="14" t="s">
        <v>21</v>
      </c>
      <c r="G9" s="11" t="s">
        <v>22</v>
      </c>
      <c r="H9" s="13" t="s">
        <v>23</v>
      </c>
      <c r="I9" s="7">
        <v>7800</v>
      </c>
      <c r="J9" s="8">
        <v>1</v>
      </c>
    </row>
    <row r="10" spans="2:11" ht="56.25" customHeight="1" x14ac:dyDescent="0.25">
      <c r="B10" s="12" t="s">
        <v>9</v>
      </c>
      <c r="C10" s="12" t="s">
        <v>10</v>
      </c>
      <c r="D10" s="10">
        <v>45705</v>
      </c>
      <c r="E10" s="11">
        <v>92997694</v>
      </c>
      <c r="F10" s="16" t="s">
        <v>11</v>
      </c>
      <c r="G10" s="17"/>
      <c r="H10" s="17"/>
      <c r="I10" s="7">
        <f>SUM(I9:I9)</f>
        <v>7800</v>
      </c>
      <c r="J10" s="8">
        <f>SUM(J9:J9)</f>
        <v>1</v>
      </c>
    </row>
    <row r="11" spans="2:11" ht="130.5" customHeight="1" x14ac:dyDescent="0.25">
      <c r="B11" s="12" t="s">
        <v>9</v>
      </c>
      <c r="C11" s="12" t="s">
        <v>10</v>
      </c>
      <c r="D11" s="10">
        <v>45694</v>
      </c>
      <c r="E11" s="11">
        <v>5750814</v>
      </c>
      <c r="F11" s="14" t="s">
        <v>24</v>
      </c>
      <c r="G11" s="11" t="s">
        <v>25</v>
      </c>
      <c r="H11" s="13" t="s">
        <v>26</v>
      </c>
      <c r="I11" s="7">
        <v>146</v>
      </c>
      <c r="J11" s="8">
        <v>1</v>
      </c>
    </row>
    <row r="12" spans="2:11" ht="54" customHeight="1" x14ac:dyDescent="0.25">
      <c r="B12" s="12" t="s">
        <v>9</v>
      </c>
      <c r="C12" s="12" t="s">
        <v>10</v>
      </c>
      <c r="D12" s="10">
        <v>45694</v>
      </c>
      <c r="E12" s="11">
        <v>5750814</v>
      </c>
      <c r="F12" s="16" t="s">
        <v>11</v>
      </c>
      <c r="G12" s="17"/>
      <c r="H12" s="17"/>
      <c r="I12" s="7">
        <v>146</v>
      </c>
      <c r="J12" s="8">
        <v>1</v>
      </c>
    </row>
    <row r="13" spans="2:11" ht="176.25" customHeight="1" x14ac:dyDescent="0.25">
      <c r="B13" s="12" t="s">
        <v>9</v>
      </c>
      <c r="C13" s="12" t="s">
        <v>10</v>
      </c>
      <c r="D13" s="10">
        <v>45694</v>
      </c>
      <c r="E13" s="11">
        <v>1539167</v>
      </c>
      <c r="F13" s="14" t="s">
        <v>27</v>
      </c>
      <c r="G13" s="11" t="s">
        <v>28</v>
      </c>
      <c r="H13" s="13" t="s">
        <v>29</v>
      </c>
      <c r="I13" s="7">
        <v>726.85</v>
      </c>
      <c r="J13" s="8">
        <v>1</v>
      </c>
    </row>
    <row r="14" spans="2:11" ht="54.75" customHeight="1" x14ac:dyDescent="0.25">
      <c r="B14" s="12" t="s">
        <v>9</v>
      </c>
      <c r="C14" s="12" t="s">
        <v>10</v>
      </c>
      <c r="D14" s="10">
        <v>45694</v>
      </c>
      <c r="E14" s="11">
        <v>1539167</v>
      </c>
      <c r="F14" s="16" t="s">
        <v>11</v>
      </c>
      <c r="G14" s="17"/>
      <c r="H14" s="17"/>
      <c r="I14" s="7">
        <v>726.85</v>
      </c>
      <c r="J14" s="8">
        <f>SUM(J13)</f>
        <v>1</v>
      </c>
    </row>
    <row r="15" spans="2:11" ht="137.25" customHeight="1" x14ac:dyDescent="0.25">
      <c r="B15" s="12" t="s">
        <v>9</v>
      </c>
      <c r="C15" s="12" t="s">
        <v>10</v>
      </c>
      <c r="D15" s="10">
        <v>45707</v>
      </c>
      <c r="E15" s="11">
        <v>15066290</v>
      </c>
      <c r="F15" s="14" t="s">
        <v>30</v>
      </c>
      <c r="G15" s="11" t="s">
        <v>31</v>
      </c>
      <c r="H15" s="13" t="s">
        <v>32</v>
      </c>
      <c r="I15" s="7">
        <v>475.75</v>
      </c>
      <c r="J15" s="8">
        <v>1</v>
      </c>
    </row>
    <row r="16" spans="2:11" ht="32.25" customHeight="1" x14ac:dyDescent="0.25">
      <c r="B16" s="12" t="s">
        <v>9</v>
      </c>
      <c r="C16" s="12" t="s">
        <v>10</v>
      </c>
      <c r="D16" s="10">
        <v>45707</v>
      </c>
      <c r="E16" s="11">
        <v>15066290</v>
      </c>
      <c r="F16" s="16" t="s">
        <v>11</v>
      </c>
      <c r="G16" s="17"/>
      <c r="H16" s="17"/>
      <c r="I16" s="7">
        <v>475.75</v>
      </c>
      <c r="J16" s="8">
        <f>SUM(J15)</f>
        <v>1</v>
      </c>
    </row>
    <row r="17" spans="2:10" ht="96.75" customHeight="1" x14ac:dyDescent="0.25">
      <c r="B17" s="12" t="s">
        <v>9</v>
      </c>
      <c r="C17" s="12" t="s">
        <v>10</v>
      </c>
      <c r="D17" s="10">
        <v>45714</v>
      </c>
      <c r="E17" s="11">
        <v>104130237</v>
      </c>
      <c r="F17" s="15" t="s">
        <v>33</v>
      </c>
      <c r="G17" s="11" t="s">
        <v>34</v>
      </c>
      <c r="H17" s="13" t="s">
        <v>35</v>
      </c>
      <c r="I17" s="7">
        <v>8360</v>
      </c>
      <c r="J17" s="8">
        <v>1</v>
      </c>
    </row>
    <row r="18" spans="2:10" ht="59.25" customHeight="1" x14ac:dyDescent="0.25">
      <c r="B18" s="12" t="s">
        <v>9</v>
      </c>
      <c r="C18" s="12" t="s">
        <v>10</v>
      </c>
      <c r="D18" s="10">
        <v>45714</v>
      </c>
      <c r="E18" s="11">
        <v>104130237</v>
      </c>
      <c r="F18" s="16" t="s">
        <v>11</v>
      </c>
      <c r="G18" s="17"/>
      <c r="H18" s="17"/>
      <c r="I18" s="7">
        <v>8360</v>
      </c>
      <c r="J18" s="8">
        <f>SUM(J17)</f>
        <v>1</v>
      </c>
    </row>
    <row r="19" spans="2:10" ht="159.75" customHeight="1" x14ac:dyDescent="0.25">
      <c r="B19" s="12" t="s">
        <v>9</v>
      </c>
      <c r="C19" s="12" t="s">
        <v>10</v>
      </c>
      <c r="D19" s="10">
        <v>45708</v>
      </c>
      <c r="E19" s="11">
        <v>46509607</v>
      </c>
      <c r="F19" s="14" t="s">
        <v>36</v>
      </c>
      <c r="G19" s="11" t="s">
        <v>37</v>
      </c>
      <c r="H19" s="13" t="s">
        <v>38</v>
      </c>
      <c r="I19" s="7">
        <v>985</v>
      </c>
      <c r="J19" s="8">
        <v>1</v>
      </c>
    </row>
    <row r="20" spans="2:10" ht="47.25" customHeight="1" x14ac:dyDescent="0.25">
      <c r="B20" s="12" t="s">
        <v>9</v>
      </c>
      <c r="C20" s="12" t="s">
        <v>10</v>
      </c>
      <c r="D20" s="10">
        <v>45708</v>
      </c>
      <c r="E20" s="11">
        <v>46509607</v>
      </c>
      <c r="F20" s="16" t="s">
        <v>11</v>
      </c>
      <c r="G20" s="17"/>
      <c r="H20" s="17"/>
      <c r="I20" s="7">
        <v>985</v>
      </c>
      <c r="J20" s="8">
        <f>SUM(J19)</f>
        <v>1</v>
      </c>
    </row>
    <row r="21" spans="2:10" ht="67.5" customHeight="1" x14ac:dyDescent="0.25">
      <c r="B21" s="12" t="s">
        <v>9</v>
      </c>
      <c r="C21" s="12" t="s">
        <v>10</v>
      </c>
      <c r="D21" s="10">
        <v>45708</v>
      </c>
      <c r="E21" s="11">
        <v>39603296</v>
      </c>
      <c r="F21" s="14" t="s">
        <v>39</v>
      </c>
      <c r="G21" s="11" t="s">
        <v>40</v>
      </c>
      <c r="H21" s="13" t="s">
        <v>41</v>
      </c>
      <c r="I21" s="7">
        <v>105</v>
      </c>
      <c r="J21" s="8">
        <v>1</v>
      </c>
    </row>
    <row r="22" spans="2:10" ht="54.75" customHeight="1" x14ac:dyDescent="0.25">
      <c r="B22" s="12" t="s">
        <v>9</v>
      </c>
      <c r="C22" s="12" t="s">
        <v>10</v>
      </c>
      <c r="D22" s="10">
        <v>45708</v>
      </c>
      <c r="E22" s="11">
        <v>39603296</v>
      </c>
      <c r="F22" s="16" t="s">
        <v>11</v>
      </c>
      <c r="G22" s="17"/>
      <c r="H22" s="17"/>
      <c r="I22" s="7">
        <v>105</v>
      </c>
      <c r="J22" s="8">
        <f>SUM(J21)</f>
        <v>1</v>
      </c>
    </row>
    <row r="23" spans="2:10" ht="126.75" customHeight="1" x14ac:dyDescent="0.25">
      <c r="B23" s="12" t="s">
        <v>9</v>
      </c>
      <c r="C23" s="12" t="s">
        <v>10</v>
      </c>
      <c r="D23" s="10">
        <v>45706</v>
      </c>
      <c r="E23" s="11">
        <v>979767</v>
      </c>
      <c r="F23" s="14" t="s">
        <v>42</v>
      </c>
      <c r="G23" s="11" t="s">
        <v>43</v>
      </c>
      <c r="H23" s="13" t="s">
        <v>44</v>
      </c>
      <c r="I23" s="7">
        <v>1998</v>
      </c>
      <c r="J23" s="8">
        <v>1</v>
      </c>
    </row>
    <row r="24" spans="2:10" ht="30" x14ac:dyDescent="0.25">
      <c r="B24" s="12" t="s">
        <v>9</v>
      </c>
      <c r="C24" s="12" t="s">
        <v>10</v>
      </c>
      <c r="D24" s="10">
        <v>45706</v>
      </c>
      <c r="E24" s="11">
        <v>979767</v>
      </c>
      <c r="F24" s="16" t="s">
        <v>11</v>
      </c>
      <c r="G24" s="17"/>
      <c r="H24" s="17"/>
      <c r="I24" s="7">
        <v>1998</v>
      </c>
      <c r="J24" s="8">
        <f>SUM(J23)</f>
        <v>1</v>
      </c>
    </row>
    <row r="25" spans="2:10" ht="115.5" customHeight="1" x14ac:dyDescent="0.25">
      <c r="B25" s="12" t="s">
        <v>9</v>
      </c>
      <c r="C25" s="12" t="s">
        <v>10</v>
      </c>
      <c r="D25" s="10">
        <v>45705</v>
      </c>
      <c r="E25" s="11">
        <v>3306224</v>
      </c>
      <c r="F25" s="14" t="s">
        <v>12</v>
      </c>
      <c r="G25" s="11" t="s">
        <v>45</v>
      </c>
      <c r="H25" s="13" t="s">
        <v>46</v>
      </c>
      <c r="I25" s="7">
        <v>3750</v>
      </c>
      <c r="J25" s="8">
        <v>1</v>
      </c>
    </row>
    <row r="26" spans="2:10" ht="30" x14ac:dyDescent="0.25">
      <c r="B26" s="12" t="s">
        <v>9</v>
      </c>
      <c r="C26" s="12" t="s">
        <v>10</v>
      </c>
      <c r="D26" s="10">
        <v>45705</v>
      </c>
      <c r="E26" s="11">
        <v>3306224</v>
      </c>
      <c r="F26" s="16" t="s">
        <v>11</v>
      </c>
      <c r="G26" s="17"/>
      <c r="H26" s="17"/>
      <c r="I26" s="7">
        <v>3750</v>
      </c>
      <c r="J26" s="8">
        <f>SUM(J25)</f>
        <v>1</v>
      </c>
    </row>
    <row r="27" spans="2:10" ht="90.75" customHeight="1" x14ac:dyDescent="0.25">
      <c r="B27" s="12" t="s">
        <v>9</v>
      </c>
      <c r="C27" s="12" t="s">
        <v>10</v>
      </c>
      <c r="D27" s="10">
        <v>45692</v>
      </c>
      <c r="E27" s="11">
        <v>26281805</v>
      </c>
      <c r="F27" s="14" t="s">
        <v>47</v>
      </c>
      <c r="G27" s="11" t="s">
        <v>48</v>
      </c>
      <c r="H27" s="13" t="s">
        <v>49</v>
      </c>
      <c r="I27" s="7">
        <v>588</v>
      </c>
      <c r="J27" s="8">
        <v>1</v>
      </c>
    </row>
    <row r="28" spans="2:10" ht="30" x14ac:dyDescent="0.25">
      <c r="B28" s="12" t="s">
        <v>9</v>
      </c>
      <c r="C28" s="12" t="s">
        <v>10</v>
      </c>
      <c r="D28" s="10">
        <v>45692</v>
      </c>
      <c r="E28" s="11">
        <v>26281805</v>
      </c>
      <c r="F28" s="16" t="s">
        <v>11</v>
      </c>
      <c r="G28" s="17"/>
      <c r="H28" s="17"/>
      <c r="I28" s="7">
        <v>588</v>
      </c>
      <c r="J28" s="8">
        <v>1</v>
      </c>
    </row>
    <row r="29" spans="2:10" ht="108.75" customHeight="1" x14ac:dyDescent="0.25">
      <c r="B29" s="12" t="s">
        <v>9</v>
      </c>
      <c r="C29" s="12" t="s">
        <v>10</v>
      </c>
      <c r="D29" s="10">
        <v>45709</v>
      </c>
      <c r="E29" s="11">
        <v>34584072</v>
      </c>
      <c r="F29" s="14" t="s">
        <v>14</v>
      </c>
      <c r="G29" s="11" t="s">
        <v>50</v>
      </c>
      <c r="H29" s="13" t="s">
        <v>51</v>
      </c>
      <c r="I29" s="7">
        <v>710</v>
      </c>
      <c r="J29" s="8">
        <v>1</v>
      </c>
    </row>
    <row r="30" spans="2:10" ht="30" x14ac:dyDescent="0.25">
      <c r="B30" s="12" t="s">
        <v>9</v>
      </c>
      <c r="C30" s="12" t="s">
        <v>10</v>
      </c>
      <c r="D30" s="10">
        <v>45709</v>
      </c>
      <c r="E30" s="11">
        <v>34584072</v>
      </c>
      <c r="F30" s="16" t="s">
        <v>11</v>
      </c>
      <c r="G30" s="17"/>
      <c r="H30" s="17"/>
      <c r="I30" s="7">
        <v>710</v>
      </c>
      <c r="J30" s="8">
        <f>SUM(J29)</f>
        <v>1</v>
      </c>
    </row>
    <row r="31" spans="2:10" ht="90.75" customHeight="1" x14ac:dyDescent="0.25">
      <c r="B31" s="12" t="s">
        <v>9</v>
      </c>
      <c r="C31" s="12" t="s">
        <v>10</v>
      </c>
      <c r="D31" s="10">
        <v>45694</v>
      </c>
      <c r="E31" s="11">
        <v>73889342</v>
      </c>
      <c r="F31" s="14" t="s">
        <v>15</v>
      </c>
      <c r="G31" s="11" t="s">
        <v>52</v>
      </c>
      <c r="H31" s="13" t="s">
        <v>53</v>
      </c>
      <c r="I31" s="7">
        <v>1545.82</v>
      </c>
      <c r="J31" s="8">
        <v>1</v>
      </c>
    </row>
    <row r="32" spans="2:10" ht="30" x14ac:dyDescent="0.25">
      <c r="B32" s="12" t="s">
        <v>9</v>
      </c>
      <c r="C32" s="12" t="s">
        <v>10</v>
      </c>
      <c r="D32" s="10">
        <v>45694</v>
      </c>
      <c r="E32" s="11">
        <v>73889342</v>
      </c>
      <c r="F32" s="16" t="s">
        <v>11</v>
      </c>
      <c r="G32" s="17"/>
      <c r="H32" s="17"/>
      <c r="I32" s="7">
        <v>1545.82</v>
      </c>
      <c r="J32" s="8">
        <f>SUM(J31)</f>
        <v>1</v>
      </c>
    </row>
    <row r="33" spans="2:10" ht="123" customHeight="1" x14ac:dyDescent="0.25">
      <c r="B33" s="12" t="s">
        <v>9</v>
      </c>
      <c r="C33" s="12" t="s">
        <v>10</v>
      </c>
      <c r="D33" s="10">
        <v>45709</v>
      </c>
      <c r="E33" s="11">
        <v>736449</v>
      </c>
      <c r="F33" s="14" t="s">
        <v>54</v>
      </c>
      <c r="G33" s="11" t="s">
        <v>55</v>
      </c>
      <c r="H33" s="13" t="s">
        <v>56</v>
      </c>
      <c r="I33" s="7">
        <v>1260</v>
      </c>
      <c r="J33" s="8">
        <v>1</v>
      </c>
    </row>
    <row r="34" spans="2:10" ht="30" x14ac:dyDescent="0.25">
      <c r="B34" s="12" t="s">
        <v>9</v>
      </c>
      <c r="C34" s="12" t="s">
        <v>10</v>
      </c>
      <c r="D34" s="10">
        <v>45709</v>
      </c>
      <c r="E34" s="11">
        <v>736449</v>
      </c>
      <c r="F34" s="16" t="s">
        <v>11</v>
      </c>
      <c r="G34" s="17"/>
      <c r="H34" s="17"/>
      <c r="I34" s="7">
        <v>1260</v>
      </c>
      <c r="J34" s="8">
        <f>SUM(J33)</f>
        <v>1</v>
      </c>
    </row>
    <row r="35" spans="2:10" ht="126" customHeight="1" x14ac:dyDescent="0.25">
      <c r="B35" s="12" t="s">
        <v>9</v>
      </c>
      <c r="C35" s="12" t="s">
        <v>10</v>
      </c>
      <c r="D35" s="10">
        <v>45694</v>
      </c>
      <c r="E35" s="11">
        <v>81766173</v>
      </c>
      <c r="F35" s="14" t="s">
        <v>57</v>
      </c>
      <c r="G35" s="11" t="s">
        <v>58</v>
      </c>
      <c r="H35" s="13" t="s">
        <v>59</v>
      </c>
      <c r="I35" s="7">
        <v>1117.5</v>
      </c>
      <c r="J35" s="8">
        <v>1</v>
      </c>
    </row>
    <row r="36" spans="2:10" ht="30" x14ac:dyDescent="0.25">
      <c r="B36" s="12" t="s">
        <v>9</v>
      </c>
      <c r="C36" s="12" t="s">
        <v>10</v>
      </c>
      <c r="D36" s="10">
        <v>45694</v>
      </c>
      <c r="E36" s="11">
        <v>81766173</v>
      </c>
      <c r="F36" s="16" t="s">
        <v>11</v>
      </c>
      <c r="G36" s="17"/>
      <c r="H36" s="17"/>
      <c r="I36" s="7">
        <v>1117.5</v>
      </c>
      <c r="J36" s="8">
        <f>SUM(J35)</f>
        <v>1</v>
      </c>
    </row>
    <row r="37" spans="2:10" ht="237" customHeight="1" x14ac:dyDescent="0.25">
      <c r="B37" s="12" t="s">
        <v>9</v>
      </c>
      <c r="C37" s="12" t="s">
        <v>10</v>
      </c>
      <c r="D37" s="10">
        <v>45715</v>
      </c>
      <c r="E37" s="11">
        <v>30213924</v>
      </c>
      <c r="F37" s="14" t="s">
        <v>60</v>
      </c>
      <c r="G37" s="11" t="s">
        <v>61</v>
      </c>
      <c r="H37" s="13" t="s">
        <v>62</v>
      </c>
      <c r="I37" s="7">
        <v>2100</v>
      </c>
      <c r="J37" s="8">
        <v>1</v>
      </c>
    </row>
    <row r="38" spans="2:10" ht="48.75" customHeight="1" x14ac:dyDescent="0.25">
      <c r="B38" s="12" t="s">
        <v>9</v>
      </c>
      <c r="C38" s="12" t="s">
        <v>10</v>
      </c>
      <c r="D38" s="10">
        <v>45715</v>
      </c>
      <c r="E38" s="11">
        <v>30213924</v>
      </c>
      <c r="F38" s="16" t="s">
        <v>11</v>
      </c>
      <c r="G38" s="17"/>
      <c r="H38" s="17"/>
      <c r="I38" s="7">
        <v>2100</v>
      </c>
      <c r="J38" s="8">
        <f>SUM(J37)</f>
        <v>1</v>
      </c>
    </row>
    <row r="39" spans="2:10" ht="102.75" customHeight="1" x14ac:dyDescent="0.25">
      <c r="B39" s="12" t="s">
        <v>9</v>
      </c>
      <c r="C39" s="12" t="s">
        <v>10</v>
      </c>
      <c r="D39" s="10">
        <v>45695</v>
      </c>
      <c r="E39" s="11">
        <v>18157580</v>
      </c>
      <c r="F39" s="14" t="s">
        <v>63</v>
      </c>
      <c r="G39" s="11" t="s">
        <v>64</v>
      </c>
      <c r="H39" s="13" t="s">
        <v>65</v>
      </c>
      <c r="I39" s="7">
        <v>293.60000000000002</v>
      </c>
      <c r="J39" s="8">
        <v>1</v>
      </c>
    </row>
    <row r="40" spans="2:10" ht="90.75" customHeight="1" x14ac:dyDescent="0.25">
      <c r="B40" s="12" t="s">
        <v>9</v>
      </c>
      <c r="C40" s="12" t="s">
        <v>10</v>
      </c>
      <c r="D40" s="10">
        <v>45699</v>
      </c>
      <c r="E40" s="11">
        <v>18157580</v>
      </c>
      <c r="F40" s="11" t="s">
        <v>63</v>
      </c>
      <c r="G40" s="11" t="s">
        <v>66</v>
      </c>
      <c r="H40" s="6" t="s">
        <v>67</v>
      </c>
      <c r="I40" s="7">
        <v>1055</v>
      </c>
      <c r="J40" s="8">
        <f>SUM(J39)</f>
        <v>1</v>
      </c>
    </row>
    <row r="41" spans="2:10" ht="30" x14ac:dyDescent="0.25">
      <c r="B41" s="12" t="s">
        <v>9</v>
      </c>
      <c r="C41" s="12" t="s">
        <v>10</v>
      </c>
      <c r="D41" s="11"/>
      <c r="E41" s="11">
        <v>18157580</v>
      </c>
      <c r="F41" s="16" t="s">
        <v>11</v>
      </c>
      <c r="G41" s="17"/>
      <c r="H41" s="17"/>
      <c r="I41" s="7">
        <f>SUM(I39+I40)</f>
        <v>1348.6</v>
      </c>
      <c r="J41" s="8">
        <v>2</v>
      </c>
    </row>
    <row r="42" spans="2:10" ht="144.75" customHeight="1" x14ac:dyDescent="0.25">
      <c r="B42" s="12" t="s">
        <v>9</v>
      </c>
      <c r="C42" s="12" t="s">
        <v>10</v>
      </c>
      <c r="D42" s="10">
        <v>45706</v>
      </c>
      <c r="E42" s="11">
        <v>31502555</v>
      </c>
      <c r="F42" s="11" t="s">
        <v>13</v>
      </c>
      <c r="G42" s="11" t="s">
        <v>68</v>
      </c>
      <c r="H42" s="6" t="s">
        <v>69</v>
      </c>
      <c r="I42" s="7">
        <v>790</v>
      </c>
      <c r="J42" s="8">
        <v>1</v>
      </c>
    </row>
    <row r="43" spans="2:10" ht="217.5" customHeight="1" x14ac:dyDescent="0.25">
      <c r="B43" s="12" t="s">
        <v>9</v>
      </c>
      <c r="C43" s="12" t="s">
        <v>10</v>
      </c>
      <c r="D43" s="10">
        <v>45707</v>
      </c>
      <c r="E43" s="11">
        <v>31502555</v>
      </c>
      <c r="F43" s="14" t="s">
        <v>13</v>
      </c>
      <c r="G43" s="11" t="s">
        <v>70</v>
      </c>
      <c r="H43" s="13" t="s">
        <v>71</v>
      </c>
      <c r="I43" s="7">
        <v>3620</v>
      </c>
      <c r="J43" s="8">
        <v>1</v>
      </c>
    </row>
    <row r="44" spans="2:10" ht="30" x14ac:dyDescent="0.25">
      <c r="B44" s="12" t="s">
        <v>9</v>
      </c>
      <c r="C44" s="12" t="s">
        <v>10</v>
      </c>
      <c r="D44" s="11"/>
      <c r="E44" s="11">
        <v>31502555</v>
      </c>
      <c r="F44" s="16" t="s">
        <v>11</v>
      </c>
      <c r="G44" s="17"/>
      <c r="H44" s="17"/>
      <c r="I44" s="7">
        <f>SUM(I42+I43)</f>
        <v>4410</v>
      </c>
      <c r="J44" s="8">
        <v>2</v>
      </c>
    </row>
    <row r="45" spans="2:10" ht="106.5" customHeight="1" x14ac:dyDescent="0.25">
      <c r="B45" s="12" t="s">
        <v>9</v>
      </c>
      <c r="C45" s="12" t="s">
        <v>10</v>
      </c>
      <c r="D45" s="10">
        <v>45692</v>
      </c>
      <c r="E45" s="11">
        <v>3450376</v>
      </c>
      <c r="F45" s="14" t="s">
        <v>72</v>
      </c>
      <c r="G45" s="11" t="s">
        <v>73</v>
      </c>
      <c r="H45" s="13" t="s">
        <v>74</v>
      </c>
      <c r="I45" s="7">
        <v>1760</v>
      </c>
      <c r="J45" s="8">
        <v>1</v>
      </c>
    </row>
    <row r="46" spans="2:10" s="3" customFormat="1" ht="30" customHeight="1" x14ac:dyDescent="0.25">
      <c r="B46" s="12" t="s">
        <v>9</v>
      </c>
      <c r="C46" s="12" t="s">
        <v>10</v>
      </c>
      <c r="D46" s="10">
        <v>45692</v>
      </c>
      <c r="E46" s="11">
        <v>3450376</v>
      </c>
      <c r="F46" s="16" t="s">
        <v>11</v>
      </c>
      <c r="G46" s="17"/>
      <c r="H46" s="17"/>
      <c r="I46" s="7">
        <v>1760</v>
      </c>
      <c r="J46" s="8">
        <v>1</v>
      </c>
    </row>
    <row r="47" spans="2:10" s="3" customFormat="1" ht="89.25" customHeight="1" x14ac:dyDescent="0.25">
      <c r="B47" s="12" t="s">
        <v>9</v>
      </c>
      <c r="C47" s="12" t="s">
        <v>10</v>
      </c>
      <c r="D47" s="10">
        <v>45691</v>
      </c>
      <c r="E47" s="11">
        <v>12521337</v>
      </c>
      <c r="F47" s="14" t="s">
        <v>75</v>
      </c>
      <c r="G47" s="11" t="s">
        <v>76</v>
      </c>
      <c r="H47" s="13" t="s">
        <v>77</v>
      </c>
      <c r="I47" s="7">
        <v>1895</v>
      </c>
      <c r="J47" s="8">
        <v>1</v>
      </c>
    </row>
    <row r="48" spans="2:10" s="3" customFormat="1" ht="30" customHeight="1" x14ac:dyDescent="0.25">
      <c r="B48" s="12" t="s">
        <v>9</v>
      </c>
      <c r="C48" s="12" t="s">
        <v>10</v>
      </c>
      <c r="D48" s="10">
        <v>45691</v>
      </c>
      <c r="E48" s="11">
        <v>12521337</v>
      </c>
      <c r="F48" s="16" t="s">
        <v>11</v>
      </c>
      <c r="G48" s="17"/>
      <c r="H48" s="17"/>
      <c r="I48" s="7">
        <v>1895</v>
      </c>
      <c r="J48" s="8">
        <v>1</v>
      </c>
    </row>
    <row r="49" spans="2:10" s="3" customFormat="1" ht="123" customHeight="1" x14ac:dyDescent="0.25">
      <c r="B49" s="12" t="s">
        <v>9</v>
      </c>
      <c r="C49" s="12" t="s">
        <v>10</v>
      </c>
      <c r="D49" s="10">
        <v>45714</v>
      </c>
      <c r="E49" s="11">
        <v>5382076</v>
      </c>
      <c r="F49" s="14" t="s">
        <v>78</v>
      </c>
      <c r="G49" s="11" t="s">
        <v>79</v>
      </c>
      <c r="H49" s="13" t="s">
        <v>86</v>
      </c>
      <c r="I49" s="7">
        <v>2344</v>
      </c>
      <c r="J49" s="8">
        <v>1</v>
      </c>
    </row>
    <row r="50" spans="2:10" s="3" customFormat="1" ht="144.75" customHeight="1" x14ac:dyDescent="0.25">
      <c r="B50" s="12" t="s">
        <v>9</v>
      </c>
      <c r="C50" s="12" t="s">
        <v>10</v>
      </c>
      <c r="D50" s="10">
        <v>45714</v>
      </c>
      <c r="E50" s="11">
        <v>5382076</v>
      </c>
      <c r="F50" s="14" t="s">
        <v>78</v>
      </c>
      <c r="G50" s="11" t="s">
        <v>80</v>
      </c>
      <c r="H50" s="13" t="s">
        <v>87</v>
      </c>
      <c r="I50" s="7">
        <v>1323</v>
      </c>
      <c r="J50" s="8">
        <v>1</v>
      </c>
    </row>
    <row r="51" spans="2:10" s="3" customFormat="1" ht="131.25" customHeight="1" x14ac:dyDescent="0.25">
      <c r="B51" s="12" t="s">
        <v>9</v>
      </c>
      <c r="C51" s="12" t="s">
        <v>10</v>
      </c>
      <c r="D51" s="10">
        <v>45714</v>
      </c>
      <c r="E51" s="11">
        <v>5382076</v>
      </c>
      <c r="F51" s="14" t="s">
        <v>78</v>
      </c>
      <c r="G51" s="11" t="s">
        <v>81</v>
      </c>
      <c r="H51" s="13" t="s">
        <v>88</v>
      </c>
      <c r="I51" s="7">
        <v>6859</v>
      </c>
      <c r="J51" s="8">
        <v>1</v>
      </c>
    </row>
    <row r="52" spans="2:10" s="3" customFormat="1" ht="112.5" customHeight="1" x14ac:dyDescent="0.25">
      <c r="B52" s="12" t="s">
        <v>9</v>
      </c>
      <c r="C52" s="12" t="s">
        <v>10</v>
      </c>
      <c r="D52" s="10">
        <v>45714</v>
      </c>
      <c r="E52" s="11">
        <v>5382076</v>
      </c>
      <c r="F52" s="14" t="s">
        <v>78</v>
      </c>
      <c r="G52" s="11" t="s">
        <v>82</v>
      </c>
      <c r="H52" s="13" t="s">
        <v>89</v>
      </c>
      <c r="I52" s="7">
        <v>2906</v>
      </c>
      <c r="J52" s="8">
        <v>1</v>
      </c>
    </row>
    <row r="53" spans="2:10" s="3" customFormat="1" ht="130.5" customHeight="1" x14ac:dyDescent="0.25">
      <c r="B53" s="12" t="s">
        <v>9</v>
      </c>
      <c r="C53" s="12" t="s">
        <v>10</v>
      </c>
      <c r="D53" s="10">
        <v>45714</v>
      </c>
      <c r="E53" s="11">
        <v>5382076</v>
      </c>
      <c r="F53" s="14" t="s">
        <v>78</v>
      </c>
      <c r="G53" s="11" t="s">
        <v>83</v>
      </c>
      <c r="H53" s="13" t="s">
        <v>90</v>
      </c>
      <c r="I53" s="7">
        <v>5470</v>
      </c>
      <c r="J53" s="8">
        <v>1</v>
      </c>
    </row>
    <row r="54" spans="2:10" s="3" customFormat="1" ht="156.75" customHeight="1" x14ac:dyDescent="0.25">
      <c r="B54" s="12" t="s">
        <v>9</v>
      </c>
      <c r="C54" s="12" t="s">
        <v>10</v>
      </c>
      <c r="D54" s="10">
        <v>45714</v>
      </c>
      <c r="E54" s="11">
        <v>5382076</v>
      </c>
      <c r="F54" s="14" t="s">
        <v>78</v>
      </c>
      <c r="G54" s="11" t="s">
        <v>84</v>
      </c>
      <c r="H54" s="13" t="s">
        <v>91</v>
      </c>
      <c r="I54" s="7">
        <v>2945</v>
      </c>
      <c r="J54" s="8">
        <v>1</v>
      </c>
    </row>
    <row r="55" spans="2:10" s="3" customFormat="1" ht="159.75" customHeight="1" x14ac:dyDescent="0.25">
      <c r="B55" s="12" t="s">
        <v>9</v>
      </c>
      <c r="C55" s="12" t="s">
        <v>10</v>
      </c>
      <c r="D55" s="10">
        <v>45714</v>
      </c>
      <c r="E55" s="11">
        <v>5382076</v>
      </c>
      <c r="F55" s="14" t="s">
        <v>78</v>
      </c>
      <c r="G55" s="11" t="s">
        <v>85</v>
      </c>
      <c r="H55" s="13" t="s">
        <v>92</v>
      </c>
      <c r="I55" s="7">
        <v>2400</v>
      </c>
      <c r="J55" s="8">
        <v>1</v>
      </c>
    </row>
    <row r="56" spans="2:10" s="3" customFormat="1" ht="30" customHeight="1" x14ac:dyDescent="0.25">
      <c r="B56" s="12" t="s">
        <v>9</v>
      </c>
      <c r="C56" s="12" t="s">
        <v>10</v>
      </c>
      <c r="D56" s="10"/>
      <c r="E56" s="11">
        <v>5382076</v>
      </c>
      <c r="F56" s="16" t="s">
        <v>11</v>
      </c>
      <c r="G56" s="17"/>
      <c r="H56" s="17"/>
      <c r="I56" s="7">
        <f>SUM(I49:I55)</f>
        <v>24247</v>
      </c>
      <c r="J56" s="8">
        <v>7</v>
      </c>
    </row>
    <row r="57" spans="2:10" s="3" customFormat="1" ht="149.25" customHeight="1" x14ac:dyDescent="0.25">
      <c r="B57" s="12" t="s">
        <v>9</v>
      </c>
      <c r="C57" s="12" t="s">
        <v>10</v>
      </c>
      <c r="D57" s="10">
        <v>45715</v>
      </c>
      <c r="E57" s="11">
        <v>28155106</v>
      </c>
      <c r="F57" s="14" t="s">
        <v>93</v>
      </c>
      <c r="G57" s="11" t="s">
        <v>94</v>
      </c>
      <c r="H57" s="13" t="s">
        <v>95</v>
      </c>
      <c r="I57" s="7">
        <v>140</v>
      </c>
      <c r="J57" s="8">
        <v>1</v>
      </c>
    </row>
    <row r="58" spans="2:10" s="3" customFormat="1" ht="30" customHeight="1" x14ac:dyDescent="0.25">
      <c r="B58" s="12" t="s">
        <v>9</v>
      </c>
      <c r="C58" s="12" t="s">
        <v>10</v>
      </c>
      <c r="D58" s="10">
        <v>45715</v>
      </c>
      <c r="E58" s="11">
        <v>28155106</v>
      </c>
      <c r="F58" s="16" t="s">
        <v>11</v>
      </c>
      <c r="G58" s="17"/>
      <c r="H58" s="17"/>
      <c r="I58" s="7">
        <v>140</v>
      </c>
      <c r="J58" s="8">
        <v>1</v>
      </c>
    </row>
    <row r="59" spans="2:10" s="3" customFormat="1" ht="134.25" customHeight="1" x14ac:dyDescent="0.25">
      <c r="B59" s="12" t="s">
        <v>9</v>
      </c>
      <c r="C59" s="12" t="s">
        <v>10</v>
      </c>
      <c r="D59" s="10">
        <v>45708</v>
      </c>
      <c r="E59" s="11">
        <v>84497823</v>
      </c>
      <c r="F59" s="14" t="s">
        <v>96</v>
      </c>
      <c r="G59" s="11" t="s">
        <v>97</v>
      </c>
      <c r="H59" s="13" t="s">
        <v>98</v>
      </c>
      <c r="I59" s="7">
        <v>2675</v>
      </c>
      <c r="J59" s="8">
        <v>1</v>
      </c>
    </row>
    <row r="60" spans="2:10" ht="216" customHeight="1" x14ac:dyDescent="0.25">
      <c r="B60" s="12" t="s">
        <v>9</v>
      </c>
      <c r="C60" s="12" t="s">
        <v>10</v>
      </c>
      <c r="D60" s="10">
        <v>45714</v>
      </c>
      <c r="E60" s="11">
        <v>84497823</v>
      </c>
      <c r="F60" s="14" t="s">
        <v>96</v>
      </c>
      <c r="G60" s="11" t="s">
        <v>99</v>
      </c>
      <c r="H60" s="13" t="s">
        <v>100</v>
      </c>
      <c r="I60" s="7">
        <v>5800</v>
      </c>
      <c r="J60" s="8">
        <v>1</v>
      </c>
    </row>
    <row r="61" spans="2:10" s="3" customFormat="1" ht="39.75" customHeight="1" x14ac:dyDescent="0.25">
      <c r="B61" s="12" t="s">
        <v>9</v>
      </c>
      <c r="C61" s="12" t="s">
        <v>10</v>
      </c>
      <c r="D61" s="10"/>
      <c r="E61" s="11">
        <v>84497823</v>
      </c>
      <c r="F61" s="16" t="s">
        <v>11</v>
      </c>
      <c r="G61" s="17"/>
      <c r="H61" s="17"/>
      <c r="I61" s="7">
        <f>SUM(I59+I60)</f>
        <v>8475</v>
      </c>
      <c r="J61" s="8">
        <v>2</v>
      </c>
    </row>
    <row r="62" spans="2:10" s="3" customFormat="1" ht="117" customHeight="1" x14ac:dyDescent="0.25">
      <c r="B62" s="12" t="s">
        <v>9</v>
      </c>
      <c r="C62" s="12" t="s">
        <v>10</v>
      </c>
      <c r="D62" s="10">
        <v>45691</v>
      </c>
      <c r="E62" s="11">
        <v>71010475</v>
      </c>
      <c r="F62" s="14" t="s">
        <v>101</v>
      </c>
      <c r="G62" s="11" t="s">
        <v>102</v>
      </c>
      <c r="H62" s="13" t="s">
        <v>103</v>
      </c>
      <c r="I62" s="7">
        <v>2800</v>
      </c>
      <c r="J62" s="8">
        <v>1</v>
      </c>
    </row>
    <row r="63" spans="2:10" s="3" customFormat="1" ht="42" customHeight="1" x14ac:dyDescent="0.25">
      <c r="B63" s="12" t="s">
        <v>9</v>
      </c>
      <c r="C63" s="12" t="s">
        <v>10</v>
      </c>
      <c r="D63" s="10">
        <v>45691</v>
      </c>
      <c r="E63" s="11">
        <v>71010475</v>
      </c>
      <c r="F63" s="16" t="s">
        <v>11</v>
      </c>
      <c r="G63" s="17"/>
      <c r="H63" s="17"/>
      <c r="I63" s="7">
        <v>2800</v>
      </c>
      <c r="J63" s="8">
        <v>1</v>
      </c>
    </row>
    <row r="64" spans="2:10" s="3" customFormat="1" ht="134.25" customHeight="1" x14ac:dyDescent="0.25">
      <c r="B64" s="12" t="s">
        <v>9</v>
      </c>
      <c r="C64" s="12" t="s">
        <v>10</v>
      </c>
      <c r="D64" s="10">
        <v>45706</v>
      </c>
      <c r="E64" s="11">
        <v>6328288</v>
      </c>
      <c r="F64" s="14" t="s">
        <v>104</v>
      </c>
      <c r="G64" s="11" t="s">
        <v>105</v>
      </c>
      <c r="H64" s="13" t="s">
        <v>106</v>
      </c>
      <c r="I64" s="7">
        <v>20160</v>
      </c>
      <c r="J64" s="8">
        <v>1</v>
      </c>
    </row>
    <row r="65" spans="2:10" s="3" customFormat="1" ht="50.25" customHeight="1" x14ac:dyDescent="0.25">
      <c r="B65" s="12" t="s">
        <v>9</v>
      </c>
      <c r="C65" s="12" t="s">
        <v>10</v>
      </c>
      <c r="D65" s="10">
        <v>45706</v>
      </c>
      <c r="E65" s="11">
        <v>6328288</v>
      </c>
      <c r="F65" s="16" t="s">
        <v>11</v>
      </c>
      <c r="G65" s="17"/>
      <c r="H65" s="17"/>
      <c r="I65" s="7">
        <v>20160</v>
      </c>
      <c r="J65" s="8">
        <v>1</v>
      </c>
    </row>
    <row r="66" spans="2:10" s="3" customFormat="1" ht="102.75" customHeight="1" x14ac:dyDescent="0.25">
      <c r="B66" s="12" t="s">
        <v>9</v>
      </c>
      <c r="C66" s="12" t="s">
        <v>10</v>
      </c>
      <c r="D66" s="10">
        <v>45699</v>
      </c>
      <c r="E66" s="11">
        <v>32375913</v>
      </c>
      <c r="F66" s="14" t="s">
        <v>107</v>
      </c>
      <c r="G66" s="11" t="s">
        <v>108</v>
      </c>
      <c r="H66" s="13" t="s">
        <v>109</v>
      </c>
      <c r="I66" s="7">
        <v>208.9</v>
      </c>
      <c r="J66" s="8">
        <v>1</v>
      </c>
    </row>
    <row r="67" spans="2:10" s="3" customFormat="1" ht="131.25" customHeight="1" x14ac:dyDescent="0.25">
      <c r="B67" s="12" t="s">
        <v>9</v>
      </c>
      <c r="C67" s="12" t="s">
        <v>10</v>
      </c>
      <c r="D67" s="10">
        <v>45706</v>
      </c>
      <c r="E67" s="11">
        <v>32375913</v>
      </c>
      <c r="F67" s="14" t="s">
        <v>107</v>
      </c>
      <c r="G67" s="11" t="s">
        <v>110</v>
      </c>
      <c r="H67" s="13" t="s">
        <v>111</v>
      </c>
      <c r="I67" s="7">
        <v>2199.9499999999998</v>
      </c>
      <c r="J67" s="8">
        <v>1</v>
      </c>
    </row>
    <row r="68" spans="2:10" s="3" customFormat="1" ht="30" customHeight="1" x14ac:dyDescent="0.25">
      <c r="B68" s="12" t="s">
        <v>9</v>
      </c>
      <c r="C68" s="12" t="s">
        <v>10</v>
      </c>
      <c r="D68" s="10"/>
      <c r="E68" s="11">
        <v>32375913</v>
      </c>
      <c r="F68" s="16" t="s">
        <v>11</v>
      </c>
      <c r="G68" s="17"/>
      <c r="H68" s="17"/>
      <c r="I68" s="7">
        <f>SUM(I66+I67)</f>
        <v>2408.85</v>
      </c>
      <c r="J68" s="8">
        <v>2</v>
      </c>
    </row>
    <row r="69" spans="2:10" s="3" customFormat="1" ht="242.25" customHeight="1" x14ac:dyDescent="0.25">
      <c r="B69" s="12" t="s">
        <v>9</v>
      </c>
      <c r="C69" s="12" t="s">
        <v>10</v>
      </c>
      <c r="D69" s="10">
        <v>45705</v>
      </c>
      <c r="E69" s="11">
        <v>49587048</v>
      </c>
      <c r="F69" s="14" t="s">
        <v>112</v>
      </c>
      <c r="G69" s="11" t="s">
        <v>113</v>
      </c>
      <c r="H69" s="13" t="s">
        <v>114</v>
      </c>
      <c r="I69" s="7">
        <v>455</v>
      </c>
      <c r="J69" s="8">
        <v>1</v>
      </c>
    </row>
    <row r="70" spans="2:10" s="3" customFormat="1" ht="50.25" customHeight="1" x14ac:dyDescent="0.25">
      <c r="B70" s="12" t="s">
        <v>9</v>
      </c>
      <c r="C70" s="12" t="s">
        <v>10</v>
      </c>
      <c r="D70" s="10">
        <v>45705</v>
      </c>
      <c r="E70" s="11">
        <v>49587048</v>
      </c>
      <c r="F70" s="16" t="s">
        <v>11</v>
      </c>
      <c r="G70" s="17"/>
      <c r="H70" s="17"/>
      <c r="I70" s="7">
        <v>455</v>
      </c>
      <c r="J70" s="8">
        <v>1</v>
      </c>
    </row>
    <row r="71" spans="2:10" s="3" customFormat="1" ht="99.75" customHeight="1" x14ac:dyDescent="0.25">
      <c r="B71" s="12" t="s">
        <v>9</v>
      </c>
      <c r="C71" s="12" t="s">
        <v>10</v>
      </c>
      <c r="D71" s="10">
        <v>45712</v>
      </c>
      <c r="E71" s="11">
        <v>15828557</v>
      </c>
      <c r="F71" s="14" t="s">
        <v>115</v>
      </c>
      <c r="G71" s="11" t="s">
        <v>116</v>
      </c>
      <c r="H71" s="13" t="s">
        <v>118</v>
      </c>
      <c r="I71" s="7">
        <v>380</v>
      </c>
      <c r="J71" s="8">
        <v>1</v>
      </c>
    </row>
    <row r="72" spans="2:10" s="3" customFormat="1" ht="109.5" customHeight="1" x14ac:dyDescent="0.25">
      <c r="B72" s="12" t="s">
        <v>9</v>
      </c>
      <c r="C72" s="12" t="s">
        <v>10</v>
      </c>
      <c r="D72" s="10">
        <v>45713</v>
      </c>
      <c r="E72" s="11">
        <v>15828557</v>
      </c>
      <c r="F72" s="14" t="s">
        <v>115</v>
      </c>
      <c r="G72" s="11" t="s">
        <v>117</v>
      </c>
      <c r="H72" s="13" t="s">
        <v>119</v>
      </c>
      <c r="I72" s="7">
        <v>555</v>
      </c>
      <c r="J72" s="8">
        <v>1</v>
      </c>
    </row>
    <row r="73" spans="2:10" s="3" customFormat="1" ht="50.25" customHeight="1" x14ac:dyDescent="0.25">
      <c r="B73" s="12" t="s">
        <v>9</v>
      </c>
      <c r="C73" s="12" t="s">
        <v>10</v>
      </c>
      <c r="D73" s="10"/>
      <c r="E73" s="11">
        <v>15828557</v>
      </c>
      <c r="F73" s="16" t="s">
        <v>11</v>
      </c>
      <c r="G73" s="17"/>
      <c r="H73" s="17"/>
      <c r="I73" s="7">
        <f>SUM(I71+I72)</f>
        <v>935</v>
      </c>
      <c r="J73" s="8">
        <v>2</v>
      </c>
    </row>
    <row r="74" spans="2:10" s="3" customFormat="1" ht="96.75" customHeight="1" x14ac:dyDescent="0.25">
      <c r="B74" s="12" t="s">
        <v>9</v>
      </c>
      <c r="C74" s="12" t="s">
        <v>10</v>
      </c>
      <c r="D74" s="10">
        <v>45705</v>
      </c>
      <c r="E74" s="11">
        <v>82220875</v>
      </c>
      <c r="F74" s="14" t="s">
        <v>120</v>
      </c>
      <c r="G74" s="11" t="s">
        <v>121</v>
      </c>
      <c r="H74" s="13" t="s">
        <v>123</v>
      </c>
      <c r="I74" s="7">
        <v>240</v>
      </c>
      <c r="J74" s="8">
        <v>1</v>
      </c>
    </row>
    <row r="75" spans="2:10" s="3" customFormat="1" ht="129" customHeight="1" x14ac:dyDescent="0.25">
      <c r="B75" s="12" t="s">
        <v>9</v>
      </c>
      <c r="C75" s="12" t="s">
        <v>10</v>
      </c>
      <c r="D75" s="10">
        <v>45706</v>
      </c>
      <c r="E75" s="11">
        <v>82220875</v>
      </c>
      <c r="F75" s="14" t="s">
        <v>120</v>
      </c>
      <c r="G75" s="11" t="s">
        <v>122</v>
      </c>
      <c r="H75" s="13" t="s">
        <v>124</v>
      </c>
      <c r="I75" s="7">
        <v>660</v>
      </c>
      <c r="J75" s="8">
        <v>1</v>
      </c>
    </row>
    <row r="76" spans="2:10" s="3" customFormat="1" ht="51.75" customHeight="1" x14ac:dyDescent="0.25">
      <c r="B76" s="12" t="s">
        <v>9</v>
      </c>
      <c r="C76" s="12" t="s">
        <v>10</v>
      </c>
      <c r="D76" s="10"/>
      <c r="E76" s="11">
        <v>82220875</v>
      </c>
      <c r="F76" s="16" t="s">
        <v>11</v>
      </c>
      <c r="G76" s="17"/>
      <c r="H76" s="17"/>
      <c r="I76" s="7">
        <f>SUM(I74+I75)</f>
        <v>900</v>
      </c>
      <c r="J76" s="8">
        <v>2</v>
      </c>
    </row>
    <row r="77" spans="2:10" s="3" customFormat="1" ht="99.75" customHeight="1" x14ac:dyDescent="0.25">
      <c r="B77" s="12" t="s">
        <v>9</v>
      </c>
      <c r="C77" s="12" t="s">
        <v>10</v>
      </c>
      <c r="D77" s="10">
        <v>45695</v>
      </c>
      <c r="E77" s="11">
        <v>74859005</v>
      </c>
      <c r="F77" s="14" t="s">
        <v>125</v>
      </c>
      <c r="G77" s="11" t="s">
        <v>126</v>
      </c>
      <c r="H77" s="13" t="s">
        <v>130</v>
      </c>
      <c r="I77" s="7">
        <v>225</v>
      </c>
      <c r="J77" s="8">
        <v>1</v>
      </c>
    </row>
    <row r="78" spans="2:10" s="3" customFormat="1" ht="89.25" customHeight="1" x14ac:dyDescent="0.25">
      <c r="B78" s="12" t="s">
        <v>9</v>
      </c>
      <c r="C78" s="12" t="s">
        <v>10</v>
      </c>
      <c r="D78" s="10">
        <v>45696</v>
      </c>
      <c r="E78" s="11">
        <v>74859005</v>
      </c>
      <c r="F78" s="14" t="s">
        <v>125</v>
      </c>
      <c r="G78" s="11" t="s">
        <v>127</v>
      </c>
      <c r="H78" s="13" t="s">
        <v>131</v>
      </c>
      <c r="I78" s="7">
        <v>205</v>
      </c>
      <c r="J78" s="8">
        <v>1</v>
      </c>
    </row>
    <row r="79" spans="2:10" s="3" customFormat="1" ht="104.25" customHeight="1" x14ac:dyDescent="0.25">
      <c r="B79" s="12" t="s">
        <v>9</v>
      </c>
      <c r="C79" s="12" t="s">
        <v>10</v>
      </c>
      <c r="D79" s="10">
        <v>45697</v>
      </c>
      <c r="E79" s="11">
        <v>74859005</v>
      </c>
      <c r="F79" s="14" t="s">
        <v>125</v>
      </c>
      <c r="G79" s="11" t="s">
        <v>128</v>
      </c>
      <c r="H79" s="13" t="s">
        <v>132</v>
      </c>
      <c r="I79" s="7">
        <v>205</v>
      </c>
      <c r="J79" s="8">
        <v>1</v>
      </c>
    </row>
    <row r="80" spans="2:10" s="3" customFormat="1" ht="99" customHeight="1" x14ac:dyDescent="0.25">
      <c r="B80" s="12" t="s">
        <v>9</v>
      </c>
      <c r="C80" s="12" t="s">
        <v>10</v>
      </c>
      <c r="D80" s="10">
        <v>45698</v>
      </c>
      <c r="E80" s="11">
        <v>74859005</v>
      </c>
      <c r="F80" s="14" t="s">
        <v>125</v>
      </c>
      <c r="G80" s="11" t="s">
        <v>129</v>
      </c>
      <c r="H80" s="13" t="s">
        <v>133</v>
      </c>
      <c r="I80" s="7">
        <v>205</v>
      </c>
      <c r="J80" s="8">
        <v>1</v>
      </c>
    </row>
    <row r="81" spans="2:10" s="3" customFormat="1" ht="30" customHeight="1" x14ac:dyDescent="0.25">
      <c r="B81" s="12" t="s">
        <v>9</v>
      </c>
      <c r="C81" s="12" t="s">
        <v>10</v>
      </c>
      <c r="D81" s="10"/>
      <c r="E81" s="11">
        <v>74859005</v>
      </c>
      <c r="F81" s="16" t="s">
        <v>11</v>
      </c>
      <c r="G81" s="17"/>
      <c r="H81" s="17"/>
      <c r="I81" s="7">
        <f>SUM(I77:I80)</f>
        <v>840</v>
      </c>
      <c r="J81" s="8">
        <v>4</v>
      </c>
    </row>
    <row r="82" spans="2:10" s="3" customFormat="1" ht="120.75" customHeight="1" x14ac:dyDescent="0.25">
      <c r="B82" s="12" t="s">
        <v>9</v>
      </c>
      <c r="C82" s="12" t="s">
        <v>10</v>
      </c>
      <c r="D82" s="10">
        <v>45713</v>
      </c>
      <c r="E82" s="11">
        <v>7683111</v>
      </c>
      <c r="F82" s="14" t="s">
        <v>134</v>
      </c>
      <c r="G82" s="11" t="s">
        <v>135</v>
      </c>
      <c r="H82" s="13" t="s">
        <v>136</v>
      </c>
      <c r="I82" s="7">
        <v>2439</v>
      </c>
      <c r="J82" s="8">
        <v>1</v>
      </c>
    </row>
    <row r="83" spans="2:10" s="3" customFormat="1" ht="49.5" customHeight="1" x14ac:dyDescent="0.25">
      <c r="B83" s="12" t="s">
        <v>9</v>
      </c>
      <c r="C83" s="12" t="s">
        <v>10</v>
      </c>
      <c r="D83" s="10">
        <v>45713</v>
      </c>
      <c r="E83" s="11">
        <v>7683111</v>
      </c>
      <c r="F83" s="16" t="s">
        <v>11</v>
      </c>
      <c r="G83" s="17"/>
      <c r="H83" s="17"/>
      <c r="I83" s="7">
        <v>2439</v>
      </c>
      <c r="J83" s="8">
        <v>1</v>
      </c>
    </row>
    <row r="84" spans="2:10" s="3" customFormat="1" ht="172.5" customHeight="1" x14ac:dyDescent="0.25">
      <c r="B84" s="12" t="s">
        <v>9</v>
      </c>
      <c r="C84" s="12" t="s">
        <v>10</v>
      </c>
      <c r="D84" s="10">
        <v>45709</v>
      </c>
      <c r="E84" s="11">
        <v>1176250</v>
      </c>
      <c r="F84" s="14" t="s">
        <v>137</v>
      </c>
      <c r="G84" s="11" t="s">
        <v>138</v>
      </c>
      <c r="H84" s="13" t="s">
        <v>139</v>
      </c>
      <c r="I84" s="7">
        <v>945</v>
      </c>
      <c r="J84" s="8">
        <v>1</v>
      </c>
    </row>
    <row r="85" spans="2:10" s="3" customFormat="1" ht="52.5" customHeight="1" x14ac:dyDescent="0.25">
      <c r="B85" s="12" t="s">
        <v>9</v>
      </c>
      <c r="C85" s="12" t="s">
        <v>10</v>
      </c>
      <c r="D85" s="10">
        <v>45709</v>
      </c>
      <c r="E85" s="11">
        <v>1176250</v>
      </c>
      <c r="F85" s="16" t="s">
        <v>11</v>
      </c>
      <c r="G85" s="17"/>
      <c r="H85" s="17"/>
      <c r="I85" s="7">
        <v>945</v>
      </c>
      <c r="J85" s="8">
        <v>1</v>
      </c>
    </row>
    <row r="86" spans="2:10" s="3" customFormat="1" ht="141.75" customHeight="1" x14ac:dyDescent="0.25">
      <c r="B86" s="12" t="s">
        <v>9</v>
      </c>
      <c r="C86" s="12" t="s">
        <v>10</v>
      </c>
      <c r="D86" s="10">
        <v>45706</v>
      </c>
      <c r="E86" s="11" t="s">
        <v>140</v>
      </c>
      <c r="F86" s="14" t="s">
        <v>141</v>
      </c>
      <c r="G86" s="11" t="s">
        <v>142</v>
      </c>
      <c r="H86" s="13" t="s">
        <v>143</v>
      </c>
      <c r="I86" s="7">
        <v>1050</v>
      </c>
      <c r="J86" s="8">
        <v>1</v>
      </c>
    </row>
    <row r="87" spans="2:10" s="3" customFormat="1" ht="30" customHeight="1" x14ac:dyDescent="0.25">
      <c r="B87" s="12" t="s">
        <v>9</v>
      </c>
      <c r="C87" s="12" t="s">
        <v>10</v>
      </c>
      <c r="D87" s="10">
        <v>45706</v>
      </c>
      <c r="E87" s="11" t="s">
        <v>140</v>
      </c>
      <c r="F87" s="16" t="s">
        <v>11</v>
      </c>
      <c r="G87" s="17"/>
      <c r="H87" s="17"/>
      <c r="I87" s="7">
        <v>1050</v>
      </c>
      <c r="J87" s="8">
        <v>1</v>
      </c>
    </row>
    <row r="88" spans="2:10" ht="57" customHeight="1" x14ac:dyDescent="0.25">
      <c r="B88" s="16" t="s">
        <v>16</v>
      </c>
      <c r="C88" s="17"/>
      <c r="D88" s="17"/>
      <c r="E88" s="17"/>
      <c r="F88" s="17"/>
      <c r="G88" s="17"/>
      <c r="H88" s="17"/>
      <c r="I88" s="7"/>
      <c r="J88" s="8">
        <f>SUM(J10+J12+J14+J16+J18+J20+J22+J24+J26+J28+J30+J32+J34+J36+J38+J41+J44+J46+J48+J58+J56+J61+J63+J65+J68+J70+J73+J76+J81+J83+J85+J87)</f>
        <v>47</v>
      </c>
    </row>
  </sheetData>
  <mergeCells count="39">
    <mergeCell ref="B88:H88"/>
    <mergeCell ref="F30:H30"/>
    <mergeCell ref="F32:H32"/>
    <mergeCell ref="F34:H34"/>
    <mergeCell ref="F36:H36"/>
    <mergeCell ref="F38:H38"/>
    <mergeCell ref="F56:H56"/>
    <mergeCell ref="F58:H58"/>
    <mergeCell ref="F61:H61"/>
    <mergeCell ref="F63:H63"/>
    <mergeCell ref="F65:H65"/>
    <mergeCell ref="F68:H68"/>
    <mergeCell ref="F70:H70"/>
    <mergeCell ref="F73:H73"/>
    <mergeCell ref="F76:H76"/>
    <mergeCell ref="F81:H81"/>
    <mergeCell ref="F20:H20"/>
    <mergeCell ref="F22:H22"/>
    <mergeCell ref="F24:H24"/>
    <mergeCell ref="F26:H26"/>
    <mergeCell ref="F10:H10"/>
    <mergeCell ref="F12:H12"/>
    <mergeCell ref="F14:H14"/>
    <mergeCell ref="F16:H16"/>
    <mergeCell ref="F18:H18"/>
    <mergeCell ref="B7:J7"/>
    <mergeCell ref="B3:K3"/>
    <mergeCell ref="B5:K5"/>
    <mergeCell ref="B6:K6"/>
    <mergeCell ref="B2:J2"/>
    <mergeCell ref="B4:J4"/>
    <mergeCell ref="F83:H83"/>
    <mergeCell ref="F85:H85"/>
    <mergeCell ref="F87:H87"/>
    <mergeCell ref="F28:H28"/>
    <mergeCell ref="F41:H41"/>
    <mergeCell ref="F44:H44"/>
    <mergeCell ref="F46:H46"/>
    <mergeCell ref="F48:H48"/>
  </mergeCells>
  <pageMargins left="0.63" right="0.25" top="0.75" bottom="0.75" header="0.3" footer="0.3"/>
  <pageSetup scale="3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Tabla cruzada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2025-03-04T15:42:11Z</cp:lastPrinted>
  <dcterms:created xsi:type="dcterms:W3CDTF">2025-02-03T13:54:45Z</dcterms:created>
  <dcterms:modified xsi:type="dcterms:W3CDTF">2025-03-04T15:42:13Z</dcterms:modified>
</cp:coreProperties>
</file>