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ADMINISTRATIVO\ADMINISTRATIVO 2025\DA\INFORMACIÓN PÚBLICA\ARCHIVO 2025\09 SEPTIEMBRE\DECRETO 36-2024\FORMATO GUATECOMPRAS\"/>
    </mc:Choice>
  </mc:AlternateContent>
  <bookViews>
    <workbookView xWindow="0" yWindow="0" windowWidth="28800" windowHeight="13410" tabRatio="595"/>
  </bookViews>
  <sheets>
    <sheet name="Tabla cruzada" sheetId="1" r:id="rId1"/>
  </sheets>
  <definedNames>
    <definedName name="_xlnm._FilterDatabase" localSheetId="0" hidden="1">'Tabla cruzada'!$B$9:$J$172</definedName>
    <definedName name="_xlnm.Print_Titles" localSheetId="0">'Tabla cruzada'!$1:$9</definedName>
  </definedNames>
  <calcPr calcId="162913"/>
</workbook>
</file>

<file path=xl/calcChain.xml><?xml version="1.0" encoding="utf-8"?>
<calcChain xmlns="http://schemas.openxmlformats.org/spreadsheetml/2006/main">
  <c r="J171" i="1" l="1"/>
  <c r="J168" i="1"/>
  <c r="I171" i="1"/>
  <c r="I168" i="1"/>
  <c r="J137" i="1"/>
  <c r="I114" i="1"/>
  <c r="I165" i="1"/>
  <c r="I163" i="1"/>
  <c r="I161" i="1"/>
  <c r="I159" i="1"/>
  <c r="I157" i="1"/>
  <c r="I155" i="1"/>
  <c r="I153" i="1"/>
  <c r="I151" i="1"/>
  <c r="I149" i="1"/>
  <c r="I147" i="1"/>
  <c r="I145" i="1"/>
  <c r="I143" i="1"/>
  <c r="I141" i="1"/>
  <c r="I139" i="1"/>
  <c r="I134" i="1"/>
  <c r="I132" i="1"/>
  <c r="I130" i="1"/>
  <c r="I128" i="1"/>
  <c r="I126" i="1"/>
  <c r="I124" i="1"/>
  <c r="I122" i="1"/>
  <c r="I120" i="1"/>
  <c r="I118" i="1"/>
  <c r="I116" i="1"/>
  <c r="I137" i="1"/>
  <c r="J112" i="1"/>
  <c r="I112" i="1"/>
  <c r="J101" i="1"/>
  <c r="I101" i="1"/>
  <c r="I109" i="1"/>
  <c r="I107" i="1"/>
  <c r="I105" i="1"/>
  <c r="I103" i="1"/>
  <c r="I98" i="1"/>
  <c r="I96" i="1"/>
  <c r="I94" i="1"/>
  <c r="I92" i="1"/>
  <c r="I90" i="1"/>
  <c r="I88" i="1"/>
  <c r="I86" i="1"/>
  <c r="J52" i="1" l="1"/>
  <c r="J30" i="1"/>
  <c r="I30" i="1"/>
  <c r="I84" i="1" l="1"/>
  <c r="I82" i="1"/>
  <c r="I80" i="1"/>
  <c r="I78" i="1"/>
  <c r="I76" i="1"/>
  <c r="I74" i="1"/>
  <c r="I72" i="1"/>
  <c r="I70" i="1"/>
  <c r="I68" i="1"/>
  <c r="I66" i="1"/>
  <c r="I64" i="1"/>
  <c r="I62" i="1"/>
  <c r="I60" i="1"/>
  <c r="I58" i="1"/>
  <c r="I54" i="1"/>
  <c r="I56" i="1"/>
  <c r="I52" i="1"/>
  <c r="J46" i="1"/>
  <c r="I46" i="1"/>
  <c r="I40" i="1"/>
  <c r="I27" i="1"/>
  <c r="J25" i="1"/>
  <c r="I25" i="1"/>
  <c r="J15" i="1"/>
  <c r="I13" i="1"/>
  <c r="J13" i="1"/>
  <c r="I48" i="1" l="1"/>
  <c r="I19" i="1"/>
  <c r="I15" i="1"/>
  <c r="I44" i="1"/>
  <c r="I38" i="1" l="1"/>
  <c r="I34" i="1"/>
  <c r="J34" i="1"/>
  <c r="I23" i="1"/>
  <c r="I21" i="1"/>
  <c r="I17" i="1"/>
  <c r="I11" i="1"/>
  <c r="I32" i="1" l="1"/>
  <c r="I36" i="1" l="1"/>
  <c r="I42" i="1" l="1"/>
  <c r="I172" i="1" s="1"/>
  <c r="J11" i="1" l="1"/>
  <c r="J38" i="1" l="1"/>
  <c r="J172" i="1" s="1"/>
</calcChain>
</file>

<file path=xl/sharedStrings.xml><?xml version="1.0" encoding="utf-8"?>
<sst xmlns="http://schemas.openxmlformats.org/spreadsheetml/2006/main" count="519" uniqueCount="245">
  <si>
    <t>Institución compradora</t>
  </si>
  <si>
    <t>Unidad compradora</t>
  </si>
  <si>
    <t>Fecha de publicación</t>
  </si>
  <si>
    <t>NIT</t>
  </si>
  <si>
    <t>Proveedor</t>
  </si>
  <si>
    <t>NPG</t>
  </si>
  <si>
    <t>Descripción del concurso</t>
  </si>
  <si>
    <t>Monto publicado</t>
  </si>
  <si>
    <t>Publicaciones</t>
  </si>
  <si>
    <t>SECRETARÍA DE INTELIGENCIA ESTRATÉGICA DEL ESTADO</t>
  </si>
  <si>
    <t>SECCION DE COMPRAS DA SIE</t>
  </si>
  <si>
    <t>Resultado global</t>
  </si>
  <si>
    <t xml:space="preserve"> LEY DE PRESUPUESTO GENERAL DE INGRESOS Y EGRESOS DEL ESTADO PARA EL EJERCICIO FISCAL DOS MIL VEINTICINCO)</t>
  </si>
  <si>
    <t xml:space="preserve">Información sobre las adquisiciones realizadas en la modalidad de compra de baja cuantía </t>
  </si>
  <si>
    <t xml:space="preserve">Resultado </t>
  </si>
  <si>
    <t>CONTRERAS,GARCÍA,,BELTER,DANILO</t>
  </si>
  <si>
    <t>DISTRIBUIDORA JALAPEÑA, SOCIEDAD ANONIMA</t>
  </si>
  <si>
    <t>ELEVACIONES TECNICAS SOCIEDAD ANONIMA</t>
  </si>
  <si>
    <t>TELECOMUNICACIONES DE GUATEMALA, SOCIEDAD ANONIMA</t>
  </si>
  <si>
    <t>CARGO EXPRESO, SOCIEDAD ANONIMA</t>
  </si>
  <si>
    <t>SOLUCIONES TOTALES EN ELECTRONICA, SOCIEDAD ANONIMA</t>
  </si>
  <si>
    <t>Dirección Administrativa</t>
  </si>
  <si>
    <t>DISTRIBUIDORA Y COMERCIALIZADORA UNIVERSAL, SOCIEDAD ANÓNIMA</t>
  </si>
  <si>
    <t>SERVI-AUTOS SAN JORGE SOCIEDAD ANONIMA</t>
  </si>
  <si>
    <t>TECNICENTRO GRAND PRIX SOCIEDAD ANONIMA</t>
  </si>
  <si>
    <t>(Artículo 33, Decreto 36-2024)</t>
  </si>
  <si>
    <t>ADMINISTRACIÓN DE SERVICIOS DE OUTSOURCING, SOCIEDAD ANÓNIMA</t>
  </si>
  <si>
    <t>ALMACENES SIMAN SOCIEDAD ANONIMA</t>
  </si>
  <si>
    <t>AMERICANA GLOBAL DE SERVICIOS SOCIEDAD ANONIMA</t>
  </si>
  <si>
    <t>DISTRIBUIDORA GENERAL DE MATERIALES ELECTRICOS SOCIEDAD ANONIMA</t>
  </si>
  <si>
    <t>GRUPO M&amp;R, SOCIEDAD ANONIMA</t>
  </si>
  <si>
    <t>INDUSTRIA SEÑALETICA SIGO, SOCIEDAD ANONIMA</t>
  </si>
  <si>
    <t>LIBRERIA E IMPRENTA VIVIAN SOCIEDAD ANONIMA</t>
  </si>
  <si>
    <t>LORANCA,DE LEÓN,,YANIRA,NOHEMÍ</t>
  </si>
  <si>
    <t>NOVEX, SOCIEDAD ANONIMA</t>
  </si>
  <si>
    <t>NUEVOS ALMACENES, SOCIEDAD ANONIMA</t>
  </si>
  <si>
    <t>SUMINISTROS INFORMATICOS, SOCIEDAD ANONIMA</t>
  </si>
  <si>
    <t>Periodo del 01 al 30 de septiembre de 2025</t>
  </si>
  <si>
    <t>HERNÁNDEZ,,,OSCAR,ANTONIO</t>
  </si>
  <si>
    <t>E568300726</t>
  </si>
  <si>
    <t>Adquisición de Tóneres color negro y Tintas color cian, negro, magenta y amarillo para garantizar la existencia de stock mínimo operativo en el Departamento de Almacén de la Secretaría de Inteligencia Estratégica del Estado.</t>
  </si>
  <si>
    <t>LA PANERIA SOCIEDAD ANONIMA</t>
  </si>
  <si>
    <t>E568244389</t>
  </si>
  <si>
    <t>Adquisición de 18 unidades de Empanada: Relleno: Leche, lo solicitado fue para atención a 18 miembros Titulares y suplentes del Comité Nacional de Seguridad Cibernética ¿CONCIBER- por reunión Ordinaria, la cual se llevó a cabo el día 28 de agosto de 2025, en la Secretaría de Inteligencia Estratégica del Estado.</t>
  </si>
  <si>
    <t>E568271505</t>
  </si>
  <si>
    <t>Adquisición de 250 Garrafón - 18.9 Litro de Agua Clase; Purificada, la solicitud tiene como finalidad asegurar el abastecimiento oportuno y continuo de garrafones de agua pura para la bodega del Almacén, garantizando la disponibilidad de este recurso esencial para el consumo del personal.</t>
  </si>
  <si>
    <t>E568285158</t>
  </si>
  <si>
    <t>Licencia AutoCad LT 2025, será utilizado por el equipo de Servicios Generales para elaborar y modificar planos desde la estación de trabajo, que se ubica dentro de la Secretaría de Inteligencia Estratégica del Estado. De agosto 2025 a agosto 2026.</t>
  </si>
  <si>
    <t>E568528301</t>
  </si>
  <si>
    <t>Adquisición de 4 unidades de Switch Alimentación: 125 Voltio; Capacidad: 15 Amperio; Material: Plástico; Tipo: Triple, serán utilizados para el control del sistema de iluminación en los parqueos del edificio de la Secretaría de Inteligencia Estratégica del Estado.</t>
  </si>
  <si>
    <t>TOSTADURIA DE CAFE LEON, SOCIEDAD ANONIMA</t>
  </si>
  <si>
    <t>E568505077</t>
  </si>
  <si>
    <t>Adquisición de 200 Paquetes - 460 Gramos(gr) fue para contar con existencias, para proveer al Departamento de Servicios Generales, para la atención de reuniones de trabajo, cursos y capacitaciones que se llevan a cabo dentro de la Secretaría de Inteligencia Estratégica del Estado.</t>
  </si>
  <si>
    <t>E568531159</t>
  </si>
  <si>
    <t>Servicio de correspondencia, fue utilizado para el envió de documentación a los delegados departamentales de Petén y Quetzaltenango, de la Dirección de Recolección de la Información de la Secretaría de Inteligencia Estratégica del Estado, con el fin de apoyar el cumplimiento de sus funciones diarias.</t>
  </si>
  <si>
    <t>MAYORISTA DE TECNOLOGIA, SOCIEDAD ANONIMA</t>
  </si>
  <si>
    <t>E568690702</t>
  </si>
  <si>
    <t>Adquisición de 3 Tóneres Código Tn-850 color negro, 1 Tóner Código A8da130 color negro y 6 Tintas código Ch563hl para garantizar la existencia de stock mínimo operativo en el Departamento de Almacén de la Secretaría de Inteligencia Estratégica del Estado.</t>
  </si>
  <si>
    <t>E568641612</t>
  </si>
  <si>
    <t>Adquisición de 25 dispensadores de papel higiénico serán para mejorar las condiciones de higiene, orden y funcionalidad en los módulos de baños de la SIE lo cual contribuye a mantener un entorno limpio y adecuado para el personal y visitantes que requieran de su uso.</t>
  </si>
  <si>
    <t>E568656105</t>
  </si>
  <si>
    <t>Adquisición de 1 unidad de Aspiradora Capacidad: 17 Litro; Funciones: Aspira mojado y seco; Incluye: Accesorios; Potencia: 800 Vatio; Tensión eléctrica: 120 Voltio. Será para uso exclusivo de la Sección de Transportes, para mejorar la limpieza y mantenimiento eliminando de manera eficiente polvo, residuos y otros materiales en tapicerías, alfombras y zonas de difícil acceso dentro de los vehículos de la flotilla vehicular propiedad de la SIE.</t>
  </si>
  <si>
    <t>E568656652</t>
  </si>
  <si>
    <t>Adquisición de 30 unidades de Linterna frontal Ajuste: Correa elástica; Energía: Recargable; Luz: Led. Serán utilizadas por los integrantes del Comité Bipartito de Salud y Seguridad Ocupacional, así como de la Brigada de Emergencia Institucional, como parte de su Equipo de Protección Personal -EPP-.</t>
  </si>
  <si>
    <t>E568657063</t>
  </si>
  <si>
    <t>Adquisición de varios productos de librería para abastecimiento de la bodega de Almacén y así poder proveer a las diferentes Unidades Administrativas de la SIE.</t>
  </si>
  <si>
    <t>E568677374</t>
  </si>
  <si>
    <t>Adquisición de un (1) Sillón  Estilo: Contemporáneo;  Material de estructura: Madera;  Tapizado: Cuerina;  Tipo: 1 cuerpo, será utilizado en el Subdespecho de Inteligencia, de la Secretaría de Inteligencia Estratégica del Estado, para reemplazar el que se encuentra en mal estado.</t>
  </si>
  <si>
    <t>METRICA SOCIEDAD ANONIMA</t>
  </si>
  <si>
    <t>E568691490</t>
  </si>
  <si>
    <t>Adquisición de 1 Unidad de Probador multifuncional de cable, será utilizado para verificar y diagnosticar el estado de cables de red y detectar fallas para mantener la funcionalidad de las redes asegurando el correcto funcionamiento de los equipos.</t>
  </si>
  <si>
    <t>E568673964</t>
  </si>
  <si>
    <t>Adquisición de 305 metros de Cable de red utp Calibre: 24 awg;  Categoría: 6;  Pares trenzados: 4, será utilizado por el personal de Servicios Generales para realizar instalaciones de líneas telefónicas que permitan la óptima comunicación dentro del edificio de la SIE.</t>
  </si>
  <si>
    <t>E568654587</t>
  </si>
  <si>
    <t>Adquisición de 150 unidades de Toalla; Ancho: 20 Centímetro; Largo: 250 Metro; Material: Papel; Uso: Manos; sera para abastecimiento de la bodega de Almacén y así poder proveer a la Sección de Servicios Generales los insumos necesarios para el cumplimiento de sus funciones.</t>
  </si>
  <si>
    <t>E568640489</t>
  </si>
  <si>
    <t>Servicio de telefonía móvil, para el mes de agosto de 2025 para 50 líneas, fue utilizado por los servidores públicos que laboran en la Secretaría de Inteligencia Estratégica del Estado.</t>
  </si>
  <si>
    <t>E568695771</t>
  </si>
  <si>
    <t>Adquisición de 12 unidades de Cuchilla Material: Metal; Tamaño: 18 Milímetro(s),  será utilizado por el personal de SIE, lo cual es indispensable para la ejecución de labores de mantenimiento, adecuación de espacios y manipulación de materiales. Su diseño plegable proporciona mayor seguridad durante el uso, y su material resistente garantiza eficiencia y durabilidad en las tareas asignadas.</t>
  </si>
  <si>
    <t>CORPORACION AGRICOLA GALLINA CIEGA, SOCIEDAD ANONIMA</t>
  </si>
  <si>
    <t>E568770692</t>
  </si>
  <si>
    <t>Adquisición de insecticidas y fungicidas los cuales serán utilizados por el personal de Servicios Generales para realizar fumigaciones contra insectos dentro de las instalaciones siendo fundamental para controlar enfermedades y resguardar la salud del personal de esta Secretaría.</t>
  </si>
  <si>
    <t>E568874595</t>
  </si>
  <si>
    <t>Adquisición de 5 unidades de Caja de Mantenimiento para impresora T6712, esto para garantizar una impresión continua, de alta calidad y confiable en las áreas operativas de la Secretaría de Inteligencia Estratégica del Estado.</t>
  </si>
  <si>
    <t>GRUPO CREATIVE, SOCIEDAD ANONIMA</t>
  </si>
  <si>
    <t>E568789911</t>
  </si>
  <si>
    <t>Adquisición de 8 sillas Diseño: Sin apoyabrazos;  Material: Madera y polipropileno;  Material de tapizado: Tela; será utilizado para las salas de entrevistas de la Dirección de recursos humanos, de la Secretaría de Inteligencia Estratégica del Estado.</t>
  </si>
  <si>
    <t>E568791525</t>
  </si>
  <si>
    <t>Adquisición de 4 unidades de Sillón  Estructura: Madera;  Tapizado: Tela;  Tipo: Butaca, será utilizado en el área del comedor y sala de espera del personal  de la Secretaría de Inteligencia Estratégica del Estado.</t>
  </si>
  <si>
    <t>E568792807</t>
  </si>
  <si>
    <t>Adquisición de 2 mesas Alto: 0.75 Metro;  Ancho: 0.9 Metro;  Largo: 0.9 Metro;  Material: Metal y madera aglomerada;  será utilizado para las salas de entrevistas de la Dirección de recursos humanos, de la Secretaría de Inteligencia Estratégica del Estado.</t>
  </si>
  <si>
    <t>E569024498</t>
  </si>
  <si>
    <t>Adquisición de 3 Martillo  Cabeza: Goma;  Mango: Madera;  Peso: 13 Onza; será utilizado por el personal de Servicios Generales de la SIE, lo cual es indispensable para la ejecución de trabajos que requieren aplicar fuerza sin dañar superficies delicadas. El martillo con cabeza de goma y mango de madera es ideal para ajustes, ensamblajes y labores de mantenimiento que demandan precisión y protección de materiales.</t>
  </si>
  <si>
    <t>CROPA SOCIEDAD ANONIMA</t>
  </si>
  <si>
    <t>E569025877</t>
  </si>
  <si>
    <t>Adquisición de 35 envases - 1 galón de desengrasante estado: líquido; material: químico; uso: motor; y 30 unidades de candelas para motocicletas. Son para uso exclusivo de la Sección de Transportes del Departamento de Servicios Generales y Transportes, los cuales son esenciales en el mantenimiento preventivo y el correcto funcionamiento de la flotilla vehicular propiedad de la Secretaría de Inteligencia Estratégica del Estado.</t>
  </si>
  <si>
    <t>E569011736</t>
  </si>
  <si>
    <t>adquisición de canaletas de diferentes medidas, será utilizado por el personal de la Sección de Servicios Generales en diversas actividades operativas que requieren ordenamiento del cableado dentro de las instalaciones de la SIE.</t>
  </si>
  <si>
    <t>E569018196</t>
  </si>
  <si>
    <t>Adquisición de 10 Soportes para monitor Capacidad de carga: 17.6 libras;  Incluye: Herrajes;  Material: Metal; Para monitores de: 13 a 32 pulgadas;  Rotación: 360 grados;  Tipo: Brazo articulado;, será utilizado  para mejorar la ergonomía, optimizar el espacio y facilitar el trabajo colaborativo en el área administrativa, pudiendo reemplazando las posiciones fijas actuales de los monitores.</t>
  </si>
  <si>
    <t>PÉREZ,LÓPEZ,,MIGUEL,</t>
  </si>
  <si>
    <t>E569124786</t>
  </si>
  <si>
    <t>Adquisición de 40 Botes - 1 Galón de Cloro Consistencia: Líquida; Uso: Limpieza, para proveer a la Sección de Servicios Generales los insumos necesarios para el cumplimiento de sus funciones dentro de la Secretaría de Inteligencia Estratégica del Estado.</t>
  </si>
  <si>
    <t>OCHOA,PUAC,,ALICIA,</t>
  </si>
  <si>
    <t>E569124328</t>
  </si>
  <si>
    <t>Adquisición de 1 unidad de Sello Ancho: 30 Milímetro; Largo: 60 Milímetro; Líneas: 5; Material base: Plástico; Material sello: Hule; Tipo: Automático y 1 unidad de Hule para sello Ancho: 18 Milímetro; Largo: 47 Milímetro; Líneas: 4, es para sellar documentos administrativos que se requieran.</t>
  </si>
  <si>
    <t>GRUPO BARCODE SOCIEDAD ANONIMA</t>
  </si>
  <si>
    <t>E569067995</t>
  </si>
  <si>
    <t>adquisición de 3 rollos de 2,260 unidades de etiquetas, será utilizado por el personal del Departamento de Inventarios de la Dirección Financiera, para la impresión de etiquetas con códigos identificadores para los bienes propiedad de la SIE.</t>
  </si>
  <si>
    <t>GRUPO KOR, SOCIEDAD ANONIMA</t>
  </si>
  <si>
    <t>E569210925</t>
  </si>
  <si>
    <t>Adquisición de varias herramientas menores que serán utilizadas por el personal de la Sección de Servicios Generales para apoyar las labores de reparación, instalación y tareas de medición en las instalaciones de la Secretaría de Inteligencia Estratégica del Estado.</t>
  </si>
  <si>
    <t>FACULTAD LATINOAMERICANA DE CIENCIAS SOCIALES (FLACSO)</t>
  </si>
  <si>
    <t>E569150248</t>
  </si>
  <si>
    <t>Capacitación De Herramientas digitales para el análisis cualitativo I, será utilizado para fortalecer conocimientos de 15 servidores públicos del Área Sustantiva de la Secretaría de Inteligencia Estratégica del Estado.</t>
  </si>
  <si>
    <t>CENTRO DE LIMPIEZA SOCIEDAD ANONIMA</t>
  </si>
  <si>
    <t>E569201535</t>
  </si>
  <si>
    <t>Adquisición de 1 Carro para limpieza Alto: 100 Centímetro; Compartimientos: 3; Fondo: 46.5 Centímetro; Incluye: Bolsa de recolección de desechos; Largo: 114 Centímetro; Material: Plástico; Número de rodos: 4 y 1 Balde exprimidor Capacidad: 36 Litro; Material: Plástico; Uso: Prensa mopa. Serán utilizados por el personal operativo de Servicios Generales para facilitar las labores diarias de limpieza en las distintas áreas del edificio de la Secretaría de Inteligencia Estratégica del Estado.</t>
  </si>
  <si>
    <t>CORPORACION DE CONSTRUCCION Y FERRETERIA, SOCIEDAD ANONIMA</t>
  </si>
  <si>
    <t>E569281822</t>
  </si>
  <si>
    <t>Adquisición de 8 unidades de Manguera Cantidad de presión: 300 Libra por Pulgada Cuadrada; Diámetro: 3/8 pulgadas; Largo: 10 Metro; Material: Hule reforzado; Uso: Compresor. Serán destinadas al uso del personal de la Sección de Servicios Generales en los trabajos que requieren la utilización de compresores dentro de las instalaciones de la SIE.</t>
  </si>
  <si>
    <t>ZAMORA,GRIJALVA,,JEIMY,FABIOLA</t>
  </si>
  <si>
    <t>E569308828</t>
  </si>
  <si>
    <t>Adquisición de 5 unidades de cortinas en tela screen y 5 unidades de cortinas en tela screen y vinil en varias medidas para los ventanales ubicados en el cuarto nivel del edificio de la Secretaría de Inteligencia Estratégica del Estado.</t>
  </si>
  <si>
    <t>E569307031</t>
  </si>
  <si>
    <t>Adquisición de sellos y hule para sello, lo solicitado es para sellar documentos generados en la Secretaría de Inteligencia Estratégica del Estado.</t>
  </si>
  <si>
    <t>E569312345</t>
  </si>
  <si>
    <t>Adquisición de 500 metros de Cable Calibre: 3x10; Cantidad de cables: 3 ; Tipo: Tsj; serán utilizados por el personal de la Sección de Servicios Generales en diversas actividades operativas que requieren ordenamiento del cableado y conexiones eléctricas dentro de las instalaciones de la SIE.</t>
  </si>
  <si>
    <t>E569314623</t>
  </si>
  <si>
    <t>Adquisición de una Impresora de sobremesa para etiquetas, será utilizada por el personal del Departamento de Inventarios de la Dirección Financiera, para la impresión de etiquetas con códigos identificadores para los bienes propiedad de la SIE.</t>
  </si>
  <si>
    <t>STEFFES,MONTERROSO,,GEORG,ALEXANDER</t>
  </si>
  <si>
    <t>E569313996</t>
  </si>
  <si>
    <t>adquisición de 25 metros de Nylon, será utilizado para garantizar condiciones seguras y funcionales en las áreas intervenidas en labores de construcción y adecuación de espacios operativos dentro de la SIE.</t>
  </si>
  <si>
    <t>E569303729</t>
  </si>
  <si>
    <t>Adquisición de varios insumos de librería, para contar con existencia en el Departamento de Almacén y proveer a las diferentes áreas de la Secretaría de Inteligencia Estratégica del Estado.</t>
  </si>
  <si>
    <t>GRUPO ARSA, SOCIEDAD ANONIMA</t>
  </si>
  <si>
    <t>E569354544</t>
  </si>
  <si>
    <t>Adquisición de 14 unidades de Rótulo de Acrílico, para señalización y localización de las áreas de la Secretaría de Inteligencia Estratégica.</t>
  </si>
  <si>
    <t>INTELIDENT, SOCIEDAD ANONIMA</t>
  </si>
  <si>
    <t>E569327008</t>
  </si>
  <si>
    <t>Adquisición de doscientas (200) unidades de porta gafetes de vinil flexible y doscientas (200) unidades de cinta de poliéster, impresa en sublimado, para porta gafete, para uso de gafetes de identificación institucional del personal de la Secretaría de Inteligencia Estratégica del Estado.</t>
  </si>
  <si>
    <t>E569389623</t>
  </si>
  <si>
    <t>Mantenimiento para 2 elevadores; tipo: servicio. Realización del mantenimiento preventivo de los elevadores marca DOVER EF0564 y EF0565, ubicados en el edificio de la SIE, correspondiente al mes de septiembre de 2025.</t>
  </si>
  <si>
    <t>REPRESENTACIONES EL EXITO, SOCIEDAD ANONIMA</t>
  </si>
  <si>
    <t>E569361060</t>
  </si>
  <si>
    <t>Adquisición de 3 unidades de Oasis Capacidad: 5 Galón(s), los cuales se utilizarán de la siguiente manera: 1 sexto nivel; 1 quinto nivel y 1 cuarto nivel del edificio de la Secretaría de Inteligencia Estratégica del Estado.</t>
  </si>
  <si>
    <t>E569504279</t>
  </si>
  <si>
    <t>Fumigación Para control de plagas; Tipo: Servicio para el control de plagas en las instalaciones de la Secretaría de Inteligencia Estratégica del Estado, con el objetivo de garantizar condiciones higiénicas y seguras para el personal que labora en el edificio.</t>
  </si>
  <si>
    <t>E569590647</t>
  </si>
  <si>
    <t>Adquisición de 20 Rollos - 1 Unidad(es) de Cinta adhesiva Ancho: 19 Milímetro; Clase: Doble cara; Largo: 5 Metro; Uso: Empalme, es para abastecimiento de la bodega de Almacén y así poder proveer a la Sección de Servicios Generales de la SIE</t>
  </si>
  <si>
    <t>BIMAGUA, SOCIEDAD ANONIMA</t>
  </si>
  <si>
    <t>E569582504</t>
  </si>
  <si>
    <t>Adquisición de 4 Mesas para comedor Capacidad: 4 personas;  Material: Polipropileno, serán utilizadas en el área destinada para consumir alimentos para los servidores públicos de la SIE.</t>
  </si>
  <si>
    <t>E569584833</t>
  </si>
  <si>
    <t>Adquisición de 16 Silla para comedor  Alto: 79 Centímetro;  Ancho: 43.5 Centímetro;  Diseño: Sin apoyabrazos;  Fondo: 51 Centímetro;  Material: Polipropileno;, serán utilizadas en el área destinada para consumir alimentos para los servidores públicos de la SIE.</t>
  </si>
  <si>
    <t>E569565588</t>
  </si>
  <si>
    <t>Adquisición de 19 unidades de volovanes de res, lo solicitado fue para la atención a 19 miembros Titulares y Suplentes del Comité Nacional de Seguridad Cibernética ¿CONCIBER- por reunión Ordinaria, la cual se llevo a cabo el día 18 de septiembre de 2025, en la Secretaría de Inteligencia Estratégica del Estado.</t>
  </si>
  <si>
    <t>EQUIPOS Y FIJACIONES DE GUATEMALA, SOCIEDAD ANONIMA</t>
  </si>
  <si>
    <t>E569582695</t>
  </si>
  <si>
    <t>Adquisición de 2 unidades de filtro y 5 unidades de bolsas para aspiradora, para mantener la efectividad de las labores de limpieza y garantizar un entorno más saludable y seguro en la flotilla vehicular de la Secretaría de Inteligencia Estratégica del Estado.</t>
  </si>
  <si>
    <t>TIENDA INDUSTRIAL DE HERRAMIENTAS, SOCIEDAD ANONIMA</t>
  </si>
  <si>
    <t>E569577144</t>
  </si>
  <si>
    <t>Adquisición de 1 Rotomartillo  Diámetro de perforación: 1 Pulgadas;  Golpes por impacto: 5500 golpes por minuto;  Potencia: 800 Vatio;  Velocidad: 0 a 1500 revoluciones por minuto (rpm);  Voltaje de alimentación: 110 a 120 Voltio , será utilizado por el personal de Servicios Generales de la SIE, lo cual es indispensable para realizar perforaciones en superficies de alta resistencia como concreto, block o ladrillo, en tareas de mantenimiento y adecuación de infraestructura permitiendo una operación eficiente y precisa gracias a su potencia, velocidad y capacidad de impacto, optimizando los tiempos de trabajo y garantizando resultados profesionales.</t>
  </si>
  <si>
    <t>E569648165</t>
  </si>
  <si>
    <t>Adquisición de diferentes bolsas de semillas, boquitas y cajas de 20 unidades de té; sabor: manzanilla; tipo: sobre y té clase: menta, para garantizar la adecuada provisión de suministros en la bodega del almacén, con el propósito de asegurar la disponibilidad oportuna de los recursos necesarios para atender de manera eficiente las actividades programadas de las unidades sustantivas de la Secretaría de Inteligencia Estratégica del Estado.</t>
  </si>
  <si>
    <t>E569652790</t>
  </si>
  <si>
    <t>Adquisición de 1 Mesa para comedor  Capacidad: 6 personas;  Material: Madera; , será utilizado por personal de la Dirección de Asuntos Internos y Seguridad de la SIE en el área asignada a esta Dirección para el consumo de alimentos.</t>
  </si>
  <si>
    <t>E569654033</t>
  </si>
  <si>
    <t>Adquisición de 6 Sillas para comedor  Alto: 79 Centímetro;  Ancho: 45 Centímetro;  Diseño: Sin apoyabrazos;  Fondo: 55 Centímetro;  Material: Madera, será utilizado por personal de la Dirección de Asuntos Internos y Seguridad de la SIE en el área asignada a esta Dirección para el consumo de alimentos.</t>
  </si>
  <si>
    <t>DE LEÓN,GARCIA,,FRANCIS,MANUEL</t>
  </si>
  <si>
    <t>E569619734</t>
  </si>
  <si>
    <t>Servicio de Reubicación de condensadoras, fue utilizado para 22 condensadoras de diferentes capacidades las cuales se encuentran ubicadas en la terraza del edificio de la Secretaría de Inteligencia Estratégica del Estado.</t>
  </si>
  <si>
    <t>E569600723</t>
  </si>
  <si>
    <t>Adquisición de 1 unidad de Barreras de tránsito tipo plegable (retráctil) Alto: 110 Centímetro; Largo: 100 a 200 Centímetro; Material: Plástico para el equipamiento del Comité Bipartito de Salud y Seguridad Ocupacional, así como de la Brigada de Emergencia Institucional de la Secretaría de Inteligencia Estratégica del Estado, durante la activación del Protocolo de Evacuación.</t>
  </si>
  <si>
    <t>THE FIRST, SOCIEDAD ANONIMA</t>
  </si>
  <si>
    <t>E569636639</t>
  </si>
  <si>
    <t>Adquisición de 500 unidades de Siluetas Diseño: Tiro; Material: Cartón, para los talleres y capacitaciones que son impartidos para el personal de la Dirección de Asuntos Internos y Seguridad de la Secretaría de Inteligencia Estratégica del Estado.</t>
  </si>
  <si>
    <t>OPERADORA DE TIENDAS, SOCIEDAD ANONIMA</t>
  </si>
  <si>
    <t>E569601797</t>
  </si>
  <si>
    <t>Adquisición de 60 Frascos - 250 Gramos de Café; Sabor: clásico; tipo: instantáneo y 60 Bolsas - 2000 Gramos de Azúcar Clase: Morena para abastecimiento de la bodega de Almacén y consumo del personal e invitados que asistan a reuniones, cursos y capacitaciones realizadas dentro de las instalaciones de la Secretaría de Inteligencia Estratégica del Estado.</t>
  </si>
  <si>
    <t>E569669863</t>
  </si>
  <si>
    <t>Adquisición de insumos de ferretería, serán utilizados como elementos de fijación y apoyo en la instalación del sistema de iluminación en los parqueos del edificio de la SIE y para la limpieza de residuos durante el proceso de instalación, conforme a las labores ejecutadas por el personal operativo de la Sección de Servicios Generales.</t>
  </si>
  <si>
    <t>TRAVELER, SOCIEDAD ANONIMA</t>
  </si>
  <si>
    <t>E569680956</t>
  </si>
  <si>
    <t>Servicio de Transporte de personas Boleto aéreo, se requiere para participar en la IX Reunión Plenaria del Foro Iberoamericano de Escuelas de Inteligencia (FIEI), en la Ciudad de México.</t>
  </si>
  <si>
    <t>E569776406</t>
  </si>
  <si>
    <t>Servicio de Mantenimiento para 30 equipos de aire acondicionado, el cuales se encuentran en diferentes áreas de la Secretaría de Inteligencia Estratégica del Estado.</t>
  </si>
  <si>
    <t>COMPEX INC. SOCIEDAD ANONIMA</t>
  </si>
  <si>
    <t>E569775949</t>
  </si>
  <si>
    <t>Servicio de Mantenimiento de arco de detector de metales, fue realizado a los tres (03) arcos que se encuentran en el edificio de la Secretaría de Inteligencia Estratégica del Estado.</t>
  </si>
  <si>
    <t>SERVICIO TECNICO DE EXTINGUIDORES, SOCIEDAD ANONIMA</t>
  </si>
  <si>
    <t>E569743168</t>
  </si>
  <si>
    <t>Adquisición de 4 unidades de Extintor - extinguidor; Capacidad: 10 libras; material: metal; tipo: polvo a-b-c. Serán instalados, en las bodegas del Departamento de Inventarios, de la Secretaría de Inteligencia Estratégica del Estado, como medida de seguridad para el resguardo de los bienes y documentos almacenados.</t>
  </si>
  <si>
    <t>TEN-X, SOCIEDAD ANONIMA</t>
  </si>
  <si>
    <t>E569770769</t>
  </si>
  <si>
    <t>Adquisición de fundas y porta tolvas para protección, seguridad y portación de arma, para una mejor comodidad en el uso de las armas para el personal que labora en la Secretaría de Inteligencia Estratégica del Estado.</t>
  </si>
  <si>
    <t>E569766389</t>
  </si>
  <si>
    <t>Adquisición de 2 Unidad(es) de Banderolas Alto: 48 Centímetro; Ancho: 47 Centímetro; Material: Tela poliéster que serán utilizadas para el equipamiento del Comité Bipartito de Salud y Seguridad Ocupacional, así como de la Brigada de Emergencia Institucional de esta Secretaría, durante la activación del Protocolo de Evacuación.</t>
  </si>
  <si>
    <t>E569855497</t>
  </si>
  <si>
    <t>Reparación de vehículo tipo: servicio, que incluye: Limpieza y calibración de carburador que será utilizado para la motocicleta; Marca: Suzuki, Línea GN125F, color: Azul negro gris cromo, Modelo: 2018, propiedad de la Secretaria de Inteligencia Estratégica del Estado.</t>
  </si>
  <si>
    <t>E569856183</t>
  </si>
  <si>
    <t>Reparación de vehículo tipo: servicio, limpieza y calibración de carburador que incluye: Bombilla de dos contactos y bombilla H4 para farol frontal que será utilizado para la motocicleta: Marca Suzuki, Línea: GN125F, color: Azul negro gris cromo, Modelo: 2018, propiedad de la Secretaria de Inteligencia Estratégica del Estado</t>
  </si>
  <si>
    <t>E569856779</t>
  </si>
  <si>
    <t>Adquisición de 25 Paquetes de 2 unidad(es) de Baterías; Clase: Aaa; Forma: Cilíndrica; y 25 Paquetes de 2 unidad(es) Clase: Aa; Forma: Cilíndrica, para contar con existencia en el Departamento de Almacén y así proveer al Departamento de servicios Generales para los dispositivos que se utilizan en las diferentes salas Secretaría de Inteligencia Estratégica del Estado.</t>
  </si>
  <si>
    <t>DAVECO, SOCIEDAD ANONIMA</t>
  </si>
  <si>
    <t>E569800668</t>
  </si>
  <si>
    <t>Adquisición de 2 unidades de Camillas de rescate rígida Ancho: 0.45 Metro; Capacidad de carga: 350 Libra; Incluye: Sistema de anclaje, inmovilizador y correas; Largo: 1.84 Metro; Material: Polietileno;. Serán utilizadas por el Comité Bipartito de Salud y Seguridad Ocupacional, así como por la Brigada de Emergencia Institucional.</t>
  </si>
  <si>
    <t>E569873207</t>
  </si>
  <si>
    <t>Adquisición de insumos para instalación y adecuación de la distribución eléctrica en los parqueos del edificio de la Secretaría de Inteligencia Estratégica del Estado.</t>
  </si>
  <si>
    <t>VELASQUEZ,ZAPETA,,CECILIA,</t>
  </si>
  <si>
    <t>E569881277</t>
  </si>
  <si>
    <t>Adquisición de 30 bolas de 1 libra de Wipe color blanco para abastecer la bodega del almacén y garantizar el suministro de insumos requeridos por la Sección de Servicios Generales.</t>
  </si>
  <si>
    <t>E569869773</t>
  </si>
  <si>
    <t>Adquisición de 1 Pistola de impacto (llave de impacto) Cuadro: ½ pulgadas; Tipo: Inalámbrica; Torque máximo: 400 newton por metro; Velocidad: 2500 revoluciones por minuto (rpm); Voltaje: 20 Voltio, será utilizado por el personal de la Sección de Servicios Generales para ejecutar trabajos de fijación y ajuste en las instalaciones de la Secretaría de Inteligencia Estratégica del Estado. Su disponibilidad permitirá que las tareas se realicen con mayor facilidad y seguridad, contribuyendo al correcto desarrollo de las actividades del área.</t>
  </si>
  <si>
    <t>SISTEMS ENTERPRISE, SOCIEDAD ANONIMA</t>
  </si>
  <si>
    <t>E569941709</t>
  </si>
  <si>
    <t>Servicio de 190 licencias de antivirus para la protección del equipo de cómputo utilizado por el personal que labora en la Secretaría de Inteligencia Estratégica del Estado, para la protección de virus y vulnerabilidades en las estaciones de trabajo. Octubre 2025 a octubre 2026.</t>
  </si>
  <si>
    <t>HIDROCASTALIA, SOCIEDAD ANONIMA</t>
  </si>
  <si>
    <t>E569870410</t>
  </si>
  <si>
    <t>Adquisición de una Bomba dosificadora, será utilizada para el sistema de abastecimiento de agua potable del edificio de la SIE. Este equipo será utilizado para la aplicación controlada de cloro en el proceso de tratamiento, garantizando que el agua cumpla con los parámetros de potabilidad requeridos y contribuyendo a la salud y seguridad del personal que la consume.</t>
  </si>
  <si>
    <t>E569870011</t>
  </si>
  <si>
    <t>Adquisición de 11 inodoros, serán utilizados en la renovación del sistema sanitario en los baños del edificio de la SIE garantizando el correcto funcionamiento, mejorar las condiciones de higiene y asegurar la eficiencia en el consumo de agua, como parte de los trabajos que ejecuta el personal operativo de la Sección de Servicios Generales.</t>
  </si>
  <si>
    <t>E569941334</t>
  </si>
  <si>
    <t>Adquisición de 10 mingitorios, será para la renovación del mobiliario sanitario en los baños del edificio de la SIE lo cual es necesario para optimizar el uso del espacio, mejorar la eficiencia en el consumo de agua y reforzar las condiciones de higiene, conforme a las labores ejecutadas por el personal operativo de la Sección de Servicios Generales.</t>
  </si>
  <si>
    <t>E569877377</t>
  </si>
  <si>
    <t>Adquisición de varios insumos de limpieza para contar con existencia en el Departamento de Almacén y así proveer al Departamento de servicios Generales para la limpieza de las diferentes áreas de la SIE</t>
  </si>
  <si>
    <t>E569955653</t>
  </si>
  <si>
    <t>Adquisición de 2 Mesas de trabajo  Alto: 1.05 Metro;  Ancho: 0.61 Metro;  Largo: 1.83 Metro;  Material: Acero y madera, serán utilizadas por personal del Departamento de Servicios Generales de la Dirección Administrativa de la Secretaría de Inteligencia Estratégica del Estado, para el taller donde realizan diferentes tareas y trabajos asignados.</t>
  </si>
  <si>
    <t>E569955548</t>
  </si>
  <si>
    <t>Adquisición de 1 Mesa auxiliar Alto: 0.8 Metro;  Ancho: 0.4 Metro;  Largo: 1.1 Metro;  Material: Metal y madera mdf, será utilizado por las madres lactantes que pertenecen al personal de la Secretaría de Inteligencia Estratégica del Estado y será ubicado en el Lactario de la SIE.</t>
  </si>
  <si>
    <t>543386K</t>
  </si>
  <si>
    <t>AGENCIAS WAY, SOCIEDAD ANONIMA</t>
  </si>
  <si>
    <t>E570039525</t>
  </si>
  <si>
    <t>Adquisición de 6 Unidad(es) de Horno microondas Capacidad: 1.1 Pie Cúbico; Material: Acero inoxidable; Niveles de potencia: 7 ; Potencia: 1000 Vatio, serán utilizados para el reemplazo de los que actualmente se encuentran en mal estado, y serán ubicado en las áreas destinadas para el consumo de alimentos de la Secretearía de Inteligencia Estratégica del Estado.</t>
  </si>
  <si>
    <t>E569999448</t>
  </si>
  <si>
    <t>Reparación de vehículo tipo: servicio; que incluye desmontaje y montaje de mordazas, discos y pastillas de frenos traseros, barras tensoras traseras y barra estabilizadora trasera para reemplazo de cabezales y hules para el vehículo: Tipo camioneta, Marca: Toyota, Línea: 4Runner, Modelo: 2018, Color: Negro Mica, Propiedad de la Secretaria de Inteligencia Estratégica del Estado.</t>
  </si>
  <si>
    <t>E569956110</t>
  </si>
  <si>
    <t>Adquisición de insumos para sanitarios, serán empleados en la conexión y funcionamiento adecuado del sistema de lavado en los baños del edificio de la SIE asegurando una instalación sanitaria completa, funcional y eficiente, en cumplimiento con las labores desarrolladas por el personal operativo de la Sección de Servicios Generales.</t>
  </si>
  <si>
    <t>E570040205</t>
  </si>
  <si>
    <t>Adquisición de 1 unidad de motor para portón eléctrico, para la automatización del portón de ingreso al sótano ubicado sobre la 6ta Av. A del edificio de la Secretaría de Inteligencia Estratégica del Estado.</t>
  </si>
  <si>
    <t>DISTRIBUIDORA ELECTRONICA SOCIEDAD ANONIMA</t>
  </si>
  <si>
    <t>E569962765</t>
  </si>
  <si>
    <t>Adquisición de 3 Unidad(es) de Refrigerador Alimentación: 110 Voltio; Puertas: 2; Tamaño: 12 Pie Cúbico los cuales serán distribuido de la siguiente manera: 1 para el comedor de la Dirección de Asuntos Internos y Seguridad; 1 Despacho Superior, 1 Dirección Financiera, de la Secretaría de Inteligencia Estratégica del Estado, para el mantenimiento de alimentos.</t>
  </si>
  <si>
    <t>E569988535</t>
  </si>
  <si>
    <t>Adquisición de 2 Unidad(es) de Lavadoras de ropa Capacidad: 20 Kilogramos; Ciclos: 12; Material: Acero inoxidable; Voltaje: 220 Voltio, serán utilizados por personal del Departamento de Servicios Generales de la Dirección Administrativa de la Secretaría de Inteligencia Estratégica del Estado.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</si>
</sst>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4" formatCode="_-&quot;Q&quot;* #,##0.00_-;\-&quot;Q&quot;* #,##0.00_-;_-&quot;Q&quot;* &quot;-&quot;??_-;_-@_-"/>
    <numFmt numFmtId="164" formatCode="#,##0;\-#,##0;#,##0;\@"/>
    <numFmt numFmtId="165" formatCode="_-[$Q-100A]* #,##0.00_-;\-[$Q-100A]* #,##0.00_-;_-[$Q-100A]* &quot;-&quot;??_-;_-@_-"/>
    <numFmt numFmtId="166" formatCode="dd\-mm\-yy;@"/>
  </numFmts>
  <fonts count="7" x14ac:knownFonts="1">
    <font>
      <sz val="11"/>
      <color indexed="8"/>
      <name val="Calibri"/>
      <family val="2"/>
      <scheme val="minor"/>
    </font>
    <font>
      <sz val="11"/>
      <color indexed="8"/>
      <name val="Altivo Regular"/>
      <family val="2"/>
    </font>
    <font>
      <b/>
      <sz val="11"/>
      <color theme="1"/>
      <name val="Altivo Regular"/>
      <family val="2"/>
    </font>
    <font>
      <sz val="11"/>
      <color indexed="8"/>
      <name val="Altivo Light"/>
      <family val="2"/>
    </font>
    <font>
      <b/>
      <sz val="11"/>
      <color indexed="8"/>
      <name val="Altivo Regular"/>
      <family val="2"/>
    </font>
    <font>
      <b/>
      <sz val="12"/>
      <color theme="0"/>
      <name val="Altivo Regular"/>
      <family val="2"/>
    </font>
    <font>
      <sz val="11"/>
      <name val="Altivo Light"/>
      <family val="2"/>
    </font>
  </fonts>
  <fills count="5">
    <fill>
      <patternFill patternType="none"/>
    </fill>
    <fill>
      <patternFill patternType="gray125"/>
    </fill>
    <fill>
      <patternFill patternType="solid">
        <fgColor theme="4" tint="-0.499984740745262"/>
        <bgColor indexed="64"/>
      </patternFill>
    </fill>
    <fill>
      <patternFill patternType="solid">
        <fgColor theme="4" tint="0.79998168889431442"/>
        <bgColor indexed="64"/>
      </patternFill>
    </fill>
    <fill>
      <patternFill patternType="solid">
        <fgColor theme="0"/>
        <bgColor indexed="64"/>
      </patternFill>
    </fill>
  </fills>
  <borders count="6">
    <border>
      <left/>
      <right/>
      <top/>
      <bottom/>
      <diagonal/>
    </border>
    <border>
      <left style="medium">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55">
    <xf numFmtId="0" fontId="0" fillId="0" borderId="0" xfId="0"/>
    <xf numFmtId="0" fontId="0" fillId="0" borderId="0" xfId="0" applyAlignment="1">
      <alignment wrapText="1"/>
    </xf>
    <xf numFmtId="0" fontId="0" fillId="0" borderId="0" xfId="0" applyAlignment="1">
      <alignment horizontal="center"/>
    </xf>
    <xf numFmtId="0" fontId="0" fillId="0" borderId="0" xfId="0"/>
    <xf numFmtId="0" fontId="1" fillId="0" borderId="0" xfId="0" applyFont="1"/>
    <xf numFmtId="0" fontId="3" fillId="0" borderId="2" xfId="0" applyFont="1" applyBorder="1" applyAlignment="1">
      <alignment horizontal="center" vertical="center" wrapText="1"/>
    </xf>
    <xf numFmtId="0" fontId="3" fillId="0" borderId="2" xfId="0" applyFont="1" applyBorder="1" applyAlignment="1">
      <alignment horizontal="left" vertical="center" wrapText="1"/>
    </xf>
    <xf numFmtId="164" fontId="3" fillId="0" borderId="2" xfId="0" applyNumberFormat="1" applyFont="1" applyBorder="1" applyAlignment="1">
      <alignment horizontal="center" vertical="center"/>
    </xf>
    <xf numFmtId="0" fontId="5" fillId="2" borderId="1" xfId="0" applyFont="1" applyFill="1" applyBorder="1" applyAlignment="1">
      <alignment horizontal="center" vertical="center" wrapText="1"/>
    </xf>
    <xf numFmtId="44" fontId="5" fillId="2" borderId="1" xfId="0" applyNumberFormat="1" applyFont="1" applyFill="1" applyBorder="1" applyAlignment="1">
      <alignment horizontal="center" vertical="center" wrapText="1"/>
    </xf>
    <xf numFmtId="0" fontId="3" fillId="0" borderId="2" xfId="0" applyNumberFormat="1" applyFont="1" applyBorder="1" applyAlignment="1">
      <alignment horizontal="center" vertical="center"/>
    </xf>
    <xf numFmtId="165" fontId="0" fillId="0" borderId="0" xfId="0" applyNumberFormat="1" applyAlignment="1">
      <alignment horizontal="center"/>
    </xf>
    <xf numFmtId="165" fontId="5" fillId="2" borderId="1" xfId="0" applyNumberFormat="1" applyFont="1" applyFill="1" applyBorder="1" applyAlignment="1">
      <alignment horizontal="center" vertical="center" wrapText="1"/>
    </xf>
    <xf numFmtId="165" fontId="3" fillId="0" borderId="2" xfId="0" applyNumberFormat="1" applyFont="1" applyBorder="1" applyAlignment="1">
      <alignment horizontal="center" vertical="center" wrapText="1"/>
    </xf>
    <xf numFmtId="165" fontId="3" fillId="0" borderId="2" xfId="0" applyNumberFormat="1" applyFont="1" applyBorder="1" applyAlignment="1">
      <alignment horizontal="center" vertical="center"/>
    </xf>
    <xf numFmtId="166" fontId="0" fillId="0" borderId="0" xfId="0" applyNumberFormat="1"/>
    <xf numFmtId="166" fontId="5" fillId="2" borderId="1" xfId="0" applyNumberFormat="1" applyFont="1" applyFill="1" applyBorder="1" applyAlignment="1">
      <alignment horizontal="center" vertical="center" wrapText="1"/>
    </xf>
    <xf numFmtId="166" fontId="3" fillId="0" borderId="2" xfId="0" applyNumberFormat="1" applyFont="1" applyBorder="1" applyAlignment="1">
      <alignment horizontal="center" vertical="center"/>
    </xf>
    <xf numFmtId="166" fontId="3" fillId="0" borderId="2" xfId="0" applyNumberFormat="1" applyFont="1" applyBorder="1" applyAlignment="1">
      <alignment horizontal="center" vertical="center" wrapText="1"/>
    </xf>
    <xf numFmtId="165" fontId="3" fillId="3" borderId="2" xfId="0" applyNumberFormat="1" applyFont="1" applyFill="1" applyBorder="1" applyAlignment="1">
      <alignment horizontal="center" vertical="center" wrapText="1"/>
    </xf>
    <xf numFmtId="164" fontId="3" fillId="3" borderId="2" xfId="0" applyNumberFormat="1" applyFont="1" applyFill="1" applyBorder="1" applyAlignment="1">
      <alignment horizontal="center" vertical="center"/>
    </xf>
    <xf numFmtId="165" fontId="3" fillId="3" borderId="2" xfId="0" applyNumberFormat="1" applyFont="1" applyFill="1" applyBorder="1" applyAlignment="1">
      <alignment horizontal="center" vertical="center"/>
    </xf>
    <xf numFmtId="0" fontId="3" fillId="0" borderId="2" xfId="0" applyFont="1" applyBorder="1" applyAlignment="1">
      <alignment horizontal="center" vertical="center"/>
    </xf>
    <xf numFmtId="0" fontId="0" fillId="0" borderId="0" xfId="0" applyAlignment="1">
      <alignment horizontal="left" wrapText="1"/>
    </xf>
    <xf numFmtId="0" fontId="5" fillId="2" borderId="1" xfId="0" applyFont="1" applyFill="1" applyBorder="1" applyAlignment="1">
      <alignment horizontal="left" vertical="center" wrapText="1"/>
    </xf>
    <xf numFmtId="165" fontId="6" fillId="4" borderId="2" xfId="0" applyNumberFormat="1" applyFont="1" applyFill="1" applyBorder="1" applyAlignment="1">
      <alignment horizontal="center" vertical="center"/>
    </xf>
    <xf numFmtId="164" fontId="6" fillId="4" borderId="2" xfId="0" applyNumberFormat="1" applyFont="1" applyFill="1" applyBorder="1" applyAlignment="1">
      <alignment horizontal="center" vertical="center"/>
    </xf>
    <xf numFmtId="0" fontId="1" fillId="0" borderId="0" xfId="0" applyFont="1" applyBorder="1" applyAlignment="1">
      <alignment horizontal="center" vertical="center" wrapText="1"/>
    </xf>
    <xf numFmtId="14" fontId="3" fillId="4" borderId="2" xfId="0" applyNumberFormat="1" applyFont="1" applyFill="1" applyBorder="1" applyAlignment="1">
      <alignment horizontal="center" vertical="center"/>
    </xf>
    <xf numFmtId="165" fontId="3" fillId="4" borderId="2" xfId="0" applyNumberFormat="1" applyFont="1" applyFill="1" applyBorder="1" applyAlignment="1">
      <alignment horizontal="center" vertical="center"/>
    </xf>
    <xf numFmtId="164" fontId="3" fillId="4" borderId="2" xfId="0" applyNumberFormat="1" applyFont="1" applyFill="1" applyBorder="1" applyAlignment="1">
      <alignment horizontal="center" vertical="center"/>
    </xf>
    <xf numFmtId="166" fontId="3" fillId="4" borderId="2" xfId="0" applyNumberFormat="1" applyFont="1" applyFill="1" applyBorder="1" applyAlignment="1">
      <alignment horizontal="center" vertical="center"/>
    </xf>
    <xf numFmtId="0" fontId="3" fillId="4" borderId="2" xfId="0" applyNumberFormat="1" applyFont="1" applyFill="1" applyBorder="1" applyAlignment="1">
      <alignment horizontal="center" vertical="center"/>
    </xf>
    <xf numFmtId="0" fontId="3" fillId="4" borderId="2" xfId="0" applyFont="1" applyFill="1" applyBorder="1" applyAlignment="1">
      <alignment horizontal="center" vertical="center" wrapText="1"/>
    </xf>
    <xf numFmtId="0" fontId="3" fillId="4" borderId="2" xfId="0" applyFont="1" applyFill="1" applyBorder="1" applyAlignment="1">
      <alignment horizontal="center" vertical="center"/>
    </xf>
    <xf numFmtId="0" fontId="3" fillId="4" borderId="2" xfId="0" applyFont="1" applyFill="1" applyBorder="1" applyAlignment="1">
      <alignment horizontal="left" vertical="center" wrapText="1"/>
    </xf>
    <xf numFmtId="14" fontId="3" fillId="4" borderId="2" xfId="0" applyNumberFormat="1" applyFont="1" applyFill="1" applyBorder="1" applyAlignment="1">
      <alignment horizontal="left" vertical="center" wrapText="1"/>
    </xf>
    <xf numFmtId="0" fontId="1" fillId="0" borderId="0" xfId="0" applyFont="1" applyBorder="1" applyAlignment="1">
      <alignment horizontal="center" vertical="center" wrapText="1"/>
    </xf>
    <xf numFmtId="0" fontId="3" fillId="0" borderId="2" xfId="0" applyNumberFormat="1" applyFont="1" applyBorder="1" applyAlignment="1">
      <alignment horizontal="center" vertical="center" wrapText="1"/>
    </xf>
    <xf numFmtId="0" fontId="3" fillId="0" borderId="2" xfId="0" applyFont="1" applyBorder="1" applyAlignment="1">
      <alignment horizontal="left" vertical="center"/>
    </xf>
    <xf numFmtId="14" fontId="3" fillId="4" borderId="2" xfId="0" applyNumberFormat="1" applyFont="1" applyFill="1" applyBorder="1" applyAlignment="1">
      <alignment horizontal="left" vertical="center"/>
    </xf>
    <xf numFmtId="14" fontId="3" fillId="3" borderId="3" xfId="0" applyNumberFormat="1" applyFont="1" applyFill="1" applyBorder="1" applyAlignment="1">
      <alignment horizontal="center" vertical="center"/>
    </xf>
    <xf numFmtId="14" fontId="3" fillId="3" borderId="4" xfId="0" applyNumberFormat="1" applyFont="1" applyFill="1" applyBorder="1" applyAlignment="1">
      <alignment horizontal="center" vertical="center"/>
    </xf>
    <xf numFmtId="14" fontId="3" fillId="3" borderId="5" xfId="0" applyNumberFormat="1" applyFont="1" applyFill="1" applyBorder="1" applyAlignment="1">
      <alignment horizontal="center" vertical="center"/>
    </xf>
    <xf numFmtId="14" fontId="3" fillId="3" borderId="2" xfId="0" applyNumberFormat="1" applyFont="1" applyFill="1" applyBorder="1" applyAlignment="1">
      <alignment horizontal="center" vertical="center"/>
    </xf>
    <xf numFmtId="0" fontId="6" fillId="4" borderId="3" xfId="0" applyFont="1" applyFill="1" applyBorder="1" applyAlignment="1">
      <alignment horizontal="center" vertical="center"/>
    </xf>
    <xf numFmtId="0" fontId="6" fillId="4" borderId="4" xfId="0" applyFont="1" applyFill="1" applyBorder="1" applyAlignment="1">
      <alignment horizontal="center" vertical="center"/>
    </xf>
    <xf numFmtId="0" fontId="6" fillId="4" borderId="5" xfId="0" applyFont="1" applyFill="1" applyBorder="1" applyAlignment="1">
      <alignment horizontal="center" vertical="center"/>
    </xf>
    <xf numFmtId="0" fontId="3" fillId="3" borderId="3"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1" fillId="0" borderId="0" xfId="0" applyFont="1" applyBorder="1" applyAlignment="1">
      <alignment horizontal="center" vertical="center" wrapText="1"/>
    </xf>
    <xf numFmtId="0" fontId="1" fillId="0" borderId="0" xfId="0" applyFont="1" applyAlignment="1">
      <alignment horizontal="center" wrapText="1"/>
    </xf>
    <xf numFmtId="0" fontId="2" fillId="0" borderId="0" xfId="0" applyFont="1" applyBorder="1" applyAlignment="1">
      <alignment horizontal="center"/>
    </xf>
    <xf numFmtId="0" fontId="1" fillId="0" borderId="0" xfId="0" applyFont="1" applyBorder="1" applyAlignment="1">
      <alignment horizontal="center"/>
    </xf>
    <xf numFmtId="0" fontId="4" fillId="0" borderId="0" xfId="0" applyFont="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1333500</xdr:colOff>
      <xdr:row>1</xdr:row>
      <xdr:rowOff>38100</xdr:rowOff>
    </xdr:from>
    <xdr:to>
      <xdr:col>2</xdr:col>
      <xdr:colOff>242455</xdr:colOff>
      <xdr:row>6</xdr:row>
      <xdr:rowOff>183071</xdr:rowOff>
    </xdr:to>
    <xdr:pic>
      <xdr:nvPicPr>
        <xdr:cNvPr id="2" name="Imagen 1" descr="Secretaría de Inteligencia Estratégica del Estado - Guatemala"/>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39636" y="228600"/>
          <a:ext cx="1350819" cy="118406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72"/>
  <sheetViews>
    <sheetView showGridLines="0" tabSelected="1" topLeftCell="B1" zoomScale="90" zoomScaleNormal="90" workbookViewId="0">
      <selection activeCell="B7" sqref="B7:K7"/>
    </sheetView>
  </sheetViews>
  <sheetFormatPr baseColWidth="10" defaultColWidth="9.140625" defaultRowHeight="15" x14ac:dyDescent="0.25"/>
  <cols>
    <col min="1" max="1" width="9.140625" style="3"/>
    <col min="2" max="2" width="36.5703125" style="1" customWidth="1"/>
    <col min="3" max="3" width="36.85546875" style="1" customWidth="1"/>
    <col min="4" max="4" width="26.85546875" style="15" customWidth="1"/>
    <col min="5" max="5" width="24.28515625" customWidth="1"/>
    <col min="6" max="6" width="56.7109375" style="23" customWidth="1"/>
    <col min="7" max="7" width="22.85546875" customWidth="1"/>
    <col min="8" max="8" width="59" style="23" customWidth="1"/>
    <col min="9" max="9" width="25" style="11" customWidth="1"/>
    <col min="10" max="10" width="20.85546875" style="2" customWidth="1"/>
  </cols>
  <sheetData>
    <row r="1" spans="2:11" s="3" customFormat="1" x14ac:dyDescent="0.25">
      <c r="B1" s="1"/>
      <c r="C1" s="1"/>
      <c r="D1" s="15"/>
      <c r="F1" s="23"/>
      <c r="H1" s="23"/>
      <c r="I1" s="11"/>
      <c r="J1" s="2"/>
    </row>
    <row r="2" spans="2:11" s="3" customFormat="1" ht="15.75" x14ac:dyDescent="0.3">
      <c r="B2" s="54" t="s">
        <v>9</v>
      </c>
      <c r="C2" s="54"/>
      <c r="D2" s="54"/>
      <c r="E2" s="54"/>
      <c r="F2" s="54"/>
      <c r="G2" s="54"/>
      <c r="H2" s="54"/>
      <c r="I2" s="54"/>
      <c r="J2" s="54"/>
      <c r="K2" s="4"/>
    </row>
    <row r="3" spans="2:11" s="3" customFormat="1" ht="15.75" x14ac:dyDescent="0.25">
      <c r="B3" s="50" t="s">
        <v>25</v>
      </c>
      <c r="C3" s="50"/>
      <c r="D3" s="50"/>
      <c r="E3" s="50"/>
      <c r="F3" s="50"/>
      <c r="G3" s="50"/>
      <c r="H3" s="50"/>
      <c r="I3" s="50"/>
      <c r="J3" s="50"/>
      <c r="K3" s="37"/>
    </row>
    <row r="4" spans="2:11" s="3" customFormat="1" ht="15.75" x14ac:dyDescent="0.25">
      <c r="B4" s="50" t="s">
        <v>21</v>
      </c>
      <c r="C4" s="50"/>
      <c r="D4" s="50"/>
      <c r="E4" s="50"/>
      <c r="F4" s="50"/>
      <c r="G4" s="50"/>
      <c r="H4" s="50"/>
      <c r="I4" s="50"/>
      <c r="J4" s="50"/>
      <c r="K4" s="27"/>
    </row>
    <row r="5" spans="2:11" s="3" customFormat="1" ht="15.75" x14ac:dyDescent="0.3">
      <c r="B5" s="50" t="s">
        <v>12</v>
      </c>
      <c r="C5" s="50"/>
      <c r="D5" s="50"/>
      <c r="E5" s="50"/>
      <c r="F5" s="50"/>
      <c r="G5" s="50"/>
      <c r="H5" s="50"/>
      <c r="I5" s="50"/>
      <c r="J5" s="50"/>
      <c r="K5" s="4"/>
    </row>
    <row r="6" spans="2:11" s="3" customFormat="1" ht="15.75" x14ac:dyDescent="0.3">
      <c r="B6" s="52" t="s">
        <v>13</v>
      </c>
      <c r="C6" s="52"/>
      <c r="D6" s="52"/>
      <c r="E6" s="52"/>
      <c r="F6" s="52"/>
      <c r="G6" s="52"/>
      <c r="H6" s="52"/>
      <c r="I6" s="52"/>
      <c r="J6" s="52"/>
      <c r="K6" s="52"/>
    </row>
    <row r="7" spans="2:11" s="3" customFormat="1" ht="15.75" x14ac:dyDescent="0.3">
      <c r="B7" s="53" t="s">
        <v>37</v>
      </c>
      <c r="C7" s="53"/>
      <c r="D7" s="53"/>
      <c r="E7" s="53"/>
      <c r="F7" s="53"/>
      <c r="G7" s="53"/>
      <c r="H7" s="53"/>
      <c r="I7" s="53"/>
      <c r="J7" s="53"/>
      <c r="K7" s="53"/>
    </row>
    <row r="8" spans="2:11" s="3" customFormat="1" ht="15.75" x14ac:dyDescent="0.3">
      <c r="B8" s="51"/>
      <c r="C8" s="51"/>
      <c r="D8" s="51"/>
      <c r="E8" s="51"/>
      <c r="F8" s="51"/>
      <c r="G8" s="51"/>
      <c r="H8" s="51"/>
      <c r="I8" s="51"/>
      <c r="J8" s="51"/>
      <c r="K8" s="4"/>
    </row>
    <row r="9" spans="2:11" ht="16.5" x14ac:dyDescent="0.25">
      <c r="B9" s="8" t="s">
        <v>0</v>
      </c>
      <c r="C9" s="8" t="s">
        <v>1</v>
      </c>
      <c r="D9" s="16" t="s">
        <v>2</v>
      </c>
      <c r="E9" s="8" t="s">
        <v>3</v>
      </c>
      <c r="F9" s="24" t="s">
        <v>4</v>
      </c>
      <c r="G9" s="8" t="s">
        <v>5</v>
      </c>
      <c r="H9" s="24" t="s">
        <v>6</v>
      </c>
      <c r="I9" s="12" t="s">
        <v>7</v>
      </c>
      <c r="J9" s="9" t="s">
        <v>8</v>
      </c>
    </row>
    <row r="10" spans="2:11" ht="78.75" x14ac:dyDescent="0.25">
      <c r="B10" s="5" t="s">
        <v>9</v>
      </c>
      <c r="C10" s="5" t="s">
        <v>10</v>
      </c>
      <c r="D10" s="17">
        <v>45901</v>
      </c>
      <c r="E10" s="38">
        <v>14826097</v>
      </c>
      <c r="F10" s="6" t="s">
        <v>38</v>
      </c>
      <c r="G10" s="5" t="s">
        <v>39</v>
      </c>
      <c r="H10" s="6" t="s">
        <v>40</v>
      </c>
      <c r="I10" s="13">
        <v>10254</v>
      </c>
      <c r="J10" s="7">
        <v>1</v>
      </c>
    </row>
    <row r="11" spans="2:11" ht="15.75" x14ac:dyDescent="0.25">
      <c r="B11" s="44" t="s">
        <v>14</v>
      </c>
      <c r="C11" s="44"/>
      <c r="D11" s="44"/>
      <c r="E11" s="44"/>
      <c r="F11" s="44"/>
      <c r="G11" s="44"/>
      <c r="H11" s="44"/>
      <c r="I11" s="19">
        <f>SUM(I10)</f>
        <v>10254</v>
      </c>
      <c r="J11" s="20">
        <f>SUM(J10:J10)</f>
        <v>1</v>
      </c>
    </row>
    <row r="12" spans="2:11" ht="94.5" x14ac:dyDescent="0.25">
      <c r="B12" s="5" t="s">
        <v>9</v>
      </c>
      <c r="C12" s="5" t="s">
        <v>10</v>
      </c>
      <c r="D12" s="17">
        <v>45901</v>
      </c>
      <c r="E12" s="10">
        <v>28155106</v>
      </c>
      <c r="F12" s="6" t="s">
        <v>41</v>
      </c>
      <c r="G12" s="22" t="s">
        <v>42</v>
      </c>
      <c r="H12" s="6" t="s">
        <v>43</v>
      </c>
      <c r="I12" s="14">
        <v>89.1</v>
      </c>
      <c r="J12" s="7">
        <v>1</v>
      </c>
    </row>
    <row r="13" spans="2:11" ht="15.75" x14ac:dyDescent="0.25">
      <c r="B13" s="44" t="s">
        <v>14</v>
      </c>
      <c r="C13" s="44"/>
      <c r="D13" s="44"/>
      <c r="E13" s="44"/>
      <c r="F13" s="44"/>
      <c r="G13" s="44"/>
      <c r="H13" s="44"/>
      <c r="I13" s="21">
        <f>SUM(I12:I12)</f>
        <v>89.1</v>
      </c>
      <c r="J13" s="20">
        <f>SUM(J12:J12)</f>
        <v>1</v>
      </c>
    </row>
    <row r="14" spans="2:11" ht="94.5" x14ac:dyDescent="0.25">
      <c r="B14" s="5" t="s">
        <v>9</v>
      </c>
      <c r="C14" s="5" t="s">
        <v>10</v>
      </c>
      <c r="D14" s="17">
        <v>45901</v>
      </c>
      <c r="E14" s="10">
        <v>3306224</v>
      </c>
      <c r="F14" s="6" t="s">
        <v>16</v>
      </c>
      <c r="G14" s="5" t="s">
        <v>44</v>
      </c>
      <c r="H14" s="6" t="s">
        <v>45</v>
      </c>
      <c r="I14" s="13">
        <v>3750</v>
      </c>
      <c r="J14" s="7">
        <v>1</v>
      </c>
    </row>
    <row r="15" spans="2:11" ht="15.75" x14ac:dyDescent="0.25">
      <c r="B15" s="44" t="s">
        <v>14</v>
      </c>
      <c r="C15" s="44"/>
      <c r="D15" s="44"/>
      <c r="E15" s="44"/>
      <c r="F15" s="44"/>
      <c r="G15" s="44"/>
      <c r="H15" s="44"/>
      <c r="I15" s="19">
        <f>SUM(I14:I14)</f>
        <v>3750</v>
      </c>
      <c r="J15" s="20">
        <f>SUM(J14)</f>
        <v>1</v>
      </c>
    </row>
    <row r="16" spans="2:11" ht="78.75" x14ac:dyDescent="0.25">
      <c r="B16" s="5" t="s">
        <v>9</v>
      </c>
      <c r="C16" s="5" t="s">
        <v>10</v>
      </c>
      <c r="D16" s="17">
        <v>45901</v>
      </c>
      <c r="E16" s="10">
        <v>89771125</v>
      </c>
      <c r="F16" s="6" t="s">
        <v>36</v>
      </c>
      <c r="G16" s="22" t="s">
        <v>46</v>
      </c>
      <c r="H16" s="6" t="s">
        <v>47</v>
      </c>
      <c r="I16" s="14">
        <v>5355</v>
      </c>
      <c r="J16" s="7">
        <v>1</v>
      </c>
    </row>
    <row r="17" spans="2:10" ht="15.75" x14ac:dyDescent="0.25">
      <c r="B17" s="44" t="s">
        <v>14</v>
      </c>
      <c r="C17" s="44"/>
      <c r="D17" s="44"/>
      <c r="E17" s="44"/>
      <c r="F17" s="44"/>
      <c r="G17" s="44"/>
      <c r="H17" s="44"/>
      <c r="I17" s="21">
        <f>SUM(I16:I16)</f>
        <v>5355</v>
      </c>
      <c r="J17" s="20">
        <v>1</v>
      </c>
    </row>
    <row r="18" spans="2:10" ht="78.75" x14ac:dyDescent="0.25">
      <c r="B18" s="5" t="s">
        <v>9</v>
      </c>
      <c r="C18" s="5" t="s">
        <v>10</v>
      </c>
      <c r="D18" s="17">
        <v>45904</v>
      </c>
      <c r="E18" s="10">
        <v>15066290</v>
      </c>
      <c r="F18" s="6" t="s">
        <v>15</v>
      </c>
      <c r="G18" s="22" t="s">
        <v>48</v>
      </c>
      <c r="H18" s="6" t="s">
        <v>49</v>
      </c>
      <c r="I18" s="14">
        <v>200</v>
      </c>
      <c r="J18" s="7">
        <v>1</v>
      </c>
    </row>
    <row r="19" spans="2:10" ht="15.75" x14ac:dyDescent="0.25">
      <c r="B19" s="44" t="s">
        <v>14</v>
      </c>
      <c r="C19" s="44"/>
      <c r="D19" s="44"/>
      <c r="E19" s="44"/>
      <c r="F19" s="44"/>
      <c r="G19" s="44"/>
      <c r="H19" s="44"/>
      <c r="I19" s="21">
        <f>SUM(I18:I18)</f>
        <v>200</v>
      </c>
      <c r="J19" s="20">
        <v>1</v>
      </c>
    </row>
    <row r="20" spans="2:10" ht="94.5" x14ac:dyDescent="0.25">
      <c r="B20" s="5" t="s">
        <v>9</v>
      </c>
      <c r="C20" s="5" t="s">
        <v>10</v>
      </c>
      <c r="D20" s="17">
        <v>45904</v>
      </c>
      <c r="E20" s="10">
        <v>4026640</v>
      </c>
      <c r="F20" s="6" t="s">
        <v>50</v>
      </c>
      <c r="G20" s="22" t="s">
        <v>51</v>
      </c>
      <c r="H20" s="6" t="s">
        <v>52</v>
      </c>
      <c r="I20" s="14">
        <v>12750</v>
      </c>
      <c r="J20" s="7">
        <v>1</v>
      </c>
    </row>
    <row r="21" spans="2:10" ht="15.75" x14ac:dyDescent="0.25">
      <c r="B21" s="44" t="s">
        <v>14</v>
      </c>
      <c r="C21" s="44"/>
      <c r="D21" s="44"/>
      <c r="E21" s="44"/>
      <c r="F21" s="44"/>
      <c r="G21" s="44"/>
      <c r="H21" s="44"/>
      <c r="I21" s="21">
        <f>SUM(I20:I20)</f>
        <v>12750</v>
      </c>
      <c r="J21" s="20">
        <v>1</v>
      </c>
    </row>
    <row r="22" spans="2:10" ht="94.5" x14ac:dyDescent="0.25">
      <c r="B22" s="5" t="s">
        <v>9</v>
      </c>
      <c r="C22" s="5" t="s">
        <v>10</v>
      </c>
      <c r="D22" s="18">
        <v>45904</v>
      </c>
      <c r="E22" s="38">
        <v>5750814</v>
      </c>
      <c r="F22" s="6" t="s">
        <v>19</v>
      </c>
      <c r="G22" s="5" t="s">
        <v>53</v>
      </c>
      <c r="H22" s="6" t="s">
        <v>54</v>
      </c>
      <c r="I22" s="13">
        <v>76</v>
      </c>
      <c r="J22" s="7">
        <v>1</v>
      </c>
    </row>
    <row r="23" spans="2:10" ht="15.75" x14ac:dyDescent="0.25">
      <c r="B23" s="48" t="s">
        <v>14</v>
      </c>
      <c r="C23" s="49"/>
      <c r="D23" s="49"/>
      <c r="E23" s="49"/>
      <c r="F23" s="49"/>
      <c r="G23" s="49"/>
      <c r="H23" s="49"/>
      <c r="I23" s="19">
        <f>SUM(I22:I22)</f>
        <v>76</v>
      </c>
      <c r="J23" s="20">
        <v>1</v>
      </c>
    </row>
    <row r="24" spans="2:10" ht="78.75" x14ac:dyDescent="0.25">
      <c r="B24" s="5" t="s">
        <v>9</v>
      </c>
      <c r="C24" s="5" t="s">
        <v>10</v>
      </c>
      <c r="D24" s="18">
        <v>45908</v>
      </c>
      <c r="E24" s="10">
        <v>100837697</v>
      </c>
      <c r="F24" s="6" t="s">
        <v>55</v>
      </c>
      <c r="G24" s="22" t="s">
        <v>56</v>
      </c>
      <c r="H24" s="6" t="s">
        <v>57</v>
      </c>
      <c r="I24" s="14">
        <v>5534</v>
      </c>
      <c r="J24" s="7">
        <v>1</v>
      </c>
    </row>
    <row r="25" spans="2:10" ht="15.75" x14ac:dyDescent="0.25">
      <c r="B25" s="41" t="s">
        <v>14</v>
      </c>
      <c r="C25" s="42"/>
      <c r="D25" s="42"/>
      <c r="E25" s="42"/>
      <c r="F25" s="42"/>
      <c r="G25" s="42"/>
      <c r="H25" s="43"/>
      <c r="I25" s="21">
        <f>SUM(I24:I24)</f>
        <v>5534</v>
      </c>
      <c r="J25" s="20">
        <f>SUM(J24:J24)</f>
        <v>1</v>
      </c>
    </row>
    <row r="26" spans="2:10" ht="78.75" x14ac:dyDescent="0.25">
      <c r="B26" s="5" t="s">
        <v>9</v>
      </c>
      <c r="C26" s="5" t="s">
        <v>10</v>
      </c>
      <c r="D26" s="18">
        <v>45908</v>
      </c>
      <c r="E26" s="10">
        <v>15066290</v>
      </c>
      <c r="F26" s="6" t="s">
        <v>15</v>
      </c>
      <c r="G26" s="22" t="s">
        <v>58</v>
      </c>
      <c r="H26" s="6" t="s">
        <v>59</v>
      </c>
      <c r="I26" s="14">
        <v>5800</v>
      </c>
      <c r="J26" s="7">
        <v>1</v>
      </c>
    </row>
    <row r="27" spans="2:10" ht="15.75" x14ac:dyDescent="0.25">
      <c r="B27" s="44" t="s">
        <v>14</v>
      </c>
      <c r="C27" s="44"/>
      <c r="D27" s="44"/>
      <c r="E27" s="44"/>
      <c r="F27" s="44"/>
      <c r="G27" s="44"/>
      <c r="H27" s="44"/>
      <c r="I27" s="21">
        <f>SUM(I26:I26)</f>
        <v>5800</v>
      </c>
      <c r="J27" s="20">
        <v>1</v>
      </c>
    </row>
    <row r="28" spans="2:10" ht="141.75" x14ac:dyDescent="0.25">
      <c r="B28" s="5" t="s">
        <v>9</v>
      </c>
      <c r="C28" s="5" t="s">
        <v>10</v>
      </c>
      <c r="D28" s="18">
        <v>45908</v>
      </c>
      <c r="E28" s="10">
        <v>32375913</v>
      </c>
      <c r="F28" s="6" t="s">
        <v>35</v>
      </c>
      <c r="G28" s="22" t="s">
        <v>60</v>
      </c>
      <c r="H28" s="6" t="s">
        <v>61</v>
      </c>
      <c r="I28" s="14">
        <v>1099</v>
      </c>
      <c r="J28" s="7">
        <v>1</v>
      </c>
    </row>
    <row r="29" spans="2:10" s="3" customFormat="1" ht="94.5" x14ac:dyDescent="0.25">
      <c r="B29" s="5" t="s">
        <v>9</v>
      </c>
      <c r="C29" s="5" t="s">
        <v>10</v>
      </c>
      <c r="D29" s="18">
        <v>45908</v>
      </c>
      <c r="E29" s="10">
        <v>32375913</v>
      </c>
      <c r="F29" s="6" t="s">
        <v>35</v>
      </c>
      <c r="G29" s="22" t="s">
        <v>62</v>
      </c>
      <c r="H29" s="6" t="s">
        <v>63</v>
      </c>
      <c r="I29" s="14">
        <v>9119.7000000000007</v>
      </c>
      <c r="J29" s="7">
        <v>1</v>
      </c>
    </row>
    <row r="30" spans="2:10" ht="15.75" x14ac:dyDescent="0.25">
      <c r="B30" s="44" t="s">
        <v>14</v>
      </c>
      <c r="C30" s="44"/>
      <c r="D30" s="44"/>
      <c r="E30" s="44"/>
      <c r="F30" s="44"/>
      <c r="G30" s="44"/>
      <c r="H30" s="44"/>
      <c r="I30" s="21">
        <f>SUM(I28:I29)</f>
        <v>10218.700000000001</v>
      </c>
      <c r="J30" s="20">
        <f>SUM(J28:J29)</f>
        <v>2</v>
      </c>
    </row>
    <row r="31" spans="2:10" ht="63" x14ac:dyDescent="0.25">
      <c r="B31" s="5" t="s">
        <v>9</v>
      </c>
      <c r="C31" s="5" t="s">
        <v>10</v>
      </c>
      <c r="D31" s="17">
        <v>45908</v>
      </c>
      <c r="E31" s="10">
        <v>4851498</v>
      </c>
      <c r="F31" s="6" t="s">
        <v>32</v>
      </c>
      <c r="G31" s="22" t="s">
        <v>64</v>
      </c>
      <c r="H31" s="6" t="s">
        <v>65</v>
      </c>
      <c r="I31" s="14">
        <v>565.5</v>
      </c>
      <c r="J31" s="7">
        <v>1</v>
      </c>
    </row>
    <row r="32" spans="2:10" ht="15.75" x14ac:dyDescent="0.25">
      <c r="B32" s="44" t="s">
        <v>14</v>
      </c>
      <c r="C32" s="44"/>
      <c r="D32" s="44"/>
      <c r="E32" s="44"/>
      <c r="F32" s="44"/>
      <c r="G32" s="44"/>
      <c r="H32" s="44"/>
      <c r="I32" s="21">
        <f>SUM(I31:I31)</f>
        <v>565.5</v>
      </c>
      <c r="J32" s="20">
        <v>1</v>
      </c>
    </row>
    <row r="33" spans="2:10" ht="94.5" x14ac:dyDescent="0.25">
      <c r="B33" s="5" t="s">
        <v>9</v>
      </c>
      <c r="C33" s="5" t="s">
        <v>10</v>
      </c>
      <c r="D33" s="17">
        <v>45908</v>
      </c>
      <c r="E33" s="10">
        <v>6091725</v>
      </c>
      <c r="F33" s="6" t="s">
        <v>27</v>
      </c>
      <c r="G33" s="22" t="s">
        <v>66</v>
      </c>
      <c r="H33" s="6" t="s">
        <v>67</v>
      </c>
      <c r="I33" s="14">
        <v>1999</v>
      </c>
      <c r="J33" s="7">
        <v>1</v>
      </c>
    </row>
    <row r="34" spans="2:10" ht="15.75" x14ac:dyDescent="0.25">
      <c r="B34" s="44" t="s">
        <v>14</v>
      </c>
      <c r="C34" s="44"/>
      <c r="D34" s="44"/>
      <c r="E34" s="44"/>
      <c r="F34" s="44"/>
      <c r="G34" s="44"/>
      <c r="H34" s="44"/>
      <c r="I34" s="21">
        <f>SUM(I33:I33)</f>
        <v>1999</v>
      </c>
      <c r="J34" s="20">
        <f>SUM(J33:J33)</f>
        <v>1</v>
      </c>
    </row>
    <row r="35" spans="2:10" ht="78.75" x14ac:dyDescent="0.25">
      <c r="B35" s="5" t="s">
        <v>9</v>
      </c>
      <c r="C35" s="5" t="s">
        <v>10</v>
      </c>
      <c r="D35" s="17">
        <v>45908</v>
      </c>
      <c r="E35" s="10">
        <v>6328288</v>
      </c>
      <c r="F35" s="6" t="s">
        <v>68</v>
      </c>
      <c r="G35" s="22" t="s">
        <v>69</v>
      </c>
      <c r="H35" s="6" t="s">
        <v>70</v>
      </c>
      <c r="I35" s="14">
        <v>1687</v>
      </c>
      <c r="J35" s="7">
        <v>1</v>
      </c>
    </row>
    <row r="36" spans="2:10" s="3" customFormat="1" ht="15.75" x14ac:dyDescent="0.25">
      <c r="B36" s="44" t="s">
        <v>14</v>
      </c>
      <c r="C36" s="44"/>
      <c r="D36" s="44"/>
      <c r="E36" s="44"/>
      <c r="F36" s="44"/>
      <c r="G36" s="44"/>
      <c r="H36" s="44"/>
      <c r="I36" s="21">
        <f>SUM(I35)</f>
        <v>1687</v>
      </c>
      <c r="J36" s="20">
        <v>1</v>
      </c>
    </row>
    <row r="37" spans="2:10" ht="78.75" x14ac:dyDescent="0.25">
      <c r="B37" s="5" t="s">
        <v>9</v>
      </c>
      <c r="C37" s="5" t="s">
        <v>10</v>
      </c>
      <c r="D37" s="17">
        <v>45908</v>
      </c>
      <c r="E37" s="10">
        <v>78070171</v>
      </c>
      <c r="F37" s="6" t="s">
        <v>20</v>
      </c>
      <c r="G37" s="22" t="s">
        <v>71</v>
      </c>
      <c r="H37" s="6" t="s">
        <v>72</v>
      </c>
      <c r="I37" s="14">
        <v>3965</v>
      </c>
      <c r="J37" s="7">
        <v>1</v>
      </c>
    </row>
    <row r="38" spans="2:10" ht="15.75" x14ac:dyDescent="0.25">
      <c r="B38" s="44" t="s">
        <v>14</v>
      </c>
      <c r="C38" s="44"/>
      <c r="D38" s="44"/>
      <c r="E38" s="44"/>
      <c r="F38" s="44"/>
      <c r="G38" s="44"/>
      <c r="H38" s="44"/>
      <c r="I38" s="21">
        <f>SUM(I37:I37)</f>
        <v>3965</v>
      </c>
      <c r="J38" s="20">
        <f>SUM(J37)</f>
        <v>1</v>
      </c>
    </row>
    <row r="39" spans="2:10" ht="94.5" x14ac:dyDescent="0.25">
      <c r="B39" s="5" t="s">
        <v>9</v>
      </c>
      <c r="C39" s="5" t="s">
        <v>10</v>
      </c>
      <c r="D39" s="17">
        <v>45908</v>
      </c>
      <c r="E39" s="10">
        <v>92997694</v>
      </c>
      <c r="F39" s="6" t="s">
        <v>26</v>
      </c>
      <c r="G39" s="22" t="s">
        <v>73</v>
      </c>
      <c r="H39" s="6" t="s">
        <v>74</v>
      </c>
      <c r="I39" s="14">
        <v>7800</v>
      </c>
      <c r="J39" s="7">
        <v>1</v>
      </c>
    </row>
    <row r="40" spans="2:10" ht="15.75" x14ac:dyDescent="0.25">
      <c r="B40" s="44" t="s">
        <v>14</v>
      </c>
      <c r="C40" s="44"/>
      <c r="D40" s="44"/>
      <c r="E40" s="44"/>
      <c r="F40" s="44"/>
      <c r="G40" s="44"/>
      <c r="H40" s="44"/>
      <c r="I40" s="21">
        <f>SUM(I39:I39)</f>
        <v>7800</v>
      </c>
      <c r="J40" s="20">
        <v>1</v>
      </c>
    </row>
    <row r="41" spans="2:10" ht="63" x14ac:dyDescent="0.25">
      <c r="B41" s="5" t="s">
        <v>9</v>
      </c>
      <c r="C41" s="5" t="s">
        <v>10</v>
      </c>
      <c r="D41" s="17">
        <v>45908</v>
      </c>
      <c r="E41" s="10">
        <v>9929290</v>
      </c>
      <c r="F41" s="6" t="s">
        <v>18</v>
      </c>
      <c r="G41" s="22" t="s">
        <v>75</v>
      </c>
      <c r="H41" s="6" t="s">
        <v>76</v>
      </c>
      <c r="I41" s="14">
        <v>5472.5</v>
      </c>
      <c r="J41" s="7">
        <v>1</v>
      </c>
    </row>
    <row r="42" spans="2:10" s="3" customFormat="1" ht="15.75" x14ac:dyDescent="0.25">
      <c r="B42" s="44" t="s">
        <v>14</v>
      </c>
      <c r="C42" s="44"/>
      <c r="D42" s="44"/>
      <c r="E42" s="44"/>
      <c r="F42" s="44"/>
      <c r="G42" s="44"/>
      <c r="H42" s="44"/>
      <c r="I42" s="21">
        <f>SUM(I41:I41)</f>
        <v>5472.5</v>
      </c>
      <c r="J42" s="20">
        <v>1</v>
      </c>
    </row>
    <row r="43" spans="2:10" s="3" customFormat="1" ht="126" x14ac:dyDescent="0.25">
      <c r="B43" s="5" t="s">
        <v>9</v>
      </c>
      <c r="C43" s="5" t="s">
        <v>10</v>
      </c>
      <c r="D43" s="17">
        <v>45909</v>
      </c>
      <c r="E43" s="10">
        <v>25917579</v>
      </c>
      <c r="F43" s="6" t="s">
        <v>34</v>
      </c>
      <c r="G43" s="22" t="s">
        <v>77</v>
      </c>
      <c r="H43" s="6" t="s">
        <v>78</v>
      </c>
      <c r="I43" s="14">
        <v>2340</v>
      </c>
      <c r="J43" s="7">
        <v>1</v>
      </c>
    </row>
    <row r="44" spans="2:10" s="3" customFormat="1" ht="15.75" x14ac:dyDescent="0.25">
      <c r="B44" s="44" t="s">
        <v>14</v>
      </c>
      <c r="C44" s="44"/>
      <c r="D44" s="44"/>
      <c r="E44" s="44"/>
      <c r="F44" s="44"/>
      <c r="G44" s="44"/>
      <c r="H44" s="44"/>
      <c r="I44" s="21">
        <f>SUM(I43)</f>
        <v>2340</v>
      </c>
      <c r="J44" s="20">
        <v>1</v>
      </c>
    </row>
    <row r="45" spans="2:10" s="3" customFormat="1" ht="94.5" x14ac:dyDescent="0.25">
      <c r="B45" s="5" t="s">
        <v>9</v>
      </c>
      <c r="C45" s="5" t="s">
        <v>10</v>
      </c>
      <c r="D45" s="17">
        <v>45909</v>
      </c>
      <c r="E45" s="10">
        <v>48042153</v>
      </c>
      <c r="F45" s="6" t="s">
        <v>79</v>
      </c>
      <c r="G45" s="22" t="s">
        <v>80</v>
      </c>
      <c r="H45" s="6" t="s">
        <v>81</v>
      </c>
      <c r="I45" s="14">
        <v>1870</v>
      </c>
      <c r="J45" s="7">
        <v>1</v>
      </c>
    </row>
    <row r="46" spans="2:10" s="3" customFormat="1" ht="15.75" x14ac:dyDescent="0.25">
      <c r="B46" s="44" t="s">
        <v>14</v>
      </c>
      <c r="C46" s="44"/>
      <c r="D46" s="44"/>
      <c r="E46" s="44"/>
      <c r="F46" s="44"/>
      <c r="G46" s="44"/>
      <c r="H46" s="44"/>
      <c r="I46" s="21">
        <f>SUM(I45:I45)</f>
        <v>1870</v>
      </c>
      <c r="J46" s="20">
        <f>SUM(J45:J45)</f>
        <v>1</v>
      </c>
    </row>
    <row r="47" spans="2:10" s="3" customFormat="1" ht="78.75" x14ac:dyDescent="0.25">
      <c r="B47" s="5" t="s">
        <v>9</v>
      </c>
      <c r="C47" s="5" t="s">
        <v>10</v>
      </c>
      <c r="D47" s="17">
        <v>45910</v>
      </c>
      <c r="E47" s="10">
        <v>14826097</v>
      </c>
      <c r="F47" s="39" t="s">
        <v>38</v>
      </c>
      <c r="G47" s="22" t="s">
        <v>82</v>
      </c>
      <c r="H47" s="6" t="s">
        <v>83</v>
      </c>
      <c r="I47" s="14">
        <v>1050</v>
      </c>
      <c r="J47" s="7">
        <v>1</v>
      </c>
    </row>
    <row r="48" spans="2:10" s="3" customFormat="1" ht="15.75" x14ac:dyDescent="0.25">
      <c r="B48" s="44" t="s">
        <v>14</v>
      </c>
      <c r="C48" s="44"/>
      <c r="D48" s="44"/>
      <c r="E48" s="44"/>
      <c r="F48" s="44"/>
      <c r="G48" s="44"/>
      <c r="H48" s="44"/>
      <c r="I48" s="21">
        <f>SUM(I47:I47)</f>
        <v>1050</v>
      </c>
      <c r="J48" s="20">
        <v>1</v>
      </c>
    </row>
    <row r="49" spans="2:10" s="3" customFormat="1" ht="78.75" x14ac:dyDescent="0.25">
      <c r="B49" s="5" t="s">
        <v>9</v>
      </c>
      <c r="C49" s="5" t="s">
        <v>10</v>
      </c>
      <c r="D49" s="17">
        <v>45910</v>
      </c>
      <c r="E49" s="10">
        <v>85175374</v>
      </c>
      <c r="F49" s="6" t="s">
        <v>84</v>
      </c>
      <c r="G49" s="22" t="s">
        <v>85</v>
      </c>
      <c r="H49" s="6" t="s">
        <v>86</v>
      </c>
      <c r="I49" s="14">
        <v>15960</v>
      </c>
      <c r="J49" s="7">
        <v>1</v>
      </c>
    </row>
    <row r="50" spans="2:10" s="3" customFormat="1" ht="63" x14ac:dyDescent="0.25">
      <c r="B50" s="5" t="s">
        <v>9</v>
      </c>
      <c r="C50" s="5" t="s">
        <v>10</v>
      </c>
      <c r="D50" s="17">
        <v>45910</v>
      </c>
      <c r="E50" s="10">
        <v>85175374</v>
      </c>
      <c r="F50" s="6" t="s">
        <v>84</v>
      </c>
      <c r="G50" s="22" t="s">
        <v>87</v>
      </c>
      <c r="H50" s="6" t="s">
        <v>88</v>
      </c>
      <c r="I50" s="14">
        <v>10000</v>
      </c>
      <c r="J50" s="7">
        <v>1</v>
      </c>
    </row>
    <row r="51" spans="2:10" s="3" customFormat="1" ht="78.75" x14ac:dyDescent="0.25">
      <c r="B51" s="5" t="s">
        <v>9</v>
      </c>
      <c r="C51" s="5" t="s">
        <v>10</v>
      </c>
      <c r="D51" s="17">
        <v>45910</v>
      </c>
      <c r="E51" s="10">
        <v>85175374</v>
      </c>
      <c r="F51" s="6" t="s">
        <v>84</v>
      </c>
      <c r="G51" s="22" t="s">
        <v>89</v>
      </c>
      <c r="H51" s="6" t="s">
        <v>90</v>
      </c>
      <c r="I51" s="14">
        <v>6400</v>
      </c>
      <c r="J51" s="7">
        <v>1</v>
      </c>
    </row>
    <row r="52" spans="2:10" s="3" customFormat="1" ht="15.75" x14ac:dyDescent="0.25">
      <c r="B52" s="44" t="s">
        <v>14</v>
      </c>
      <c r="C52" s="44"/>
      <c r="D52" s="44"/>
      <c r="E52" s="44"/>
      <c r="F52" s="44"/>
      <c r="G52" s="44"/>
      <c r="H52" s="44"/>
      <c r="I52" s="21">
        <f>SUM(I49:I51)</f>
        <v>32360</v>
      </c>
      <c r="J52" s="20">
        <f>SUM(J49:J51)</f>
        <v>3</v>
      </c>
    </row>
    <row r="53" spans="2:10" s="3" customFormat="1" ht="141.75" x14ac:dyDescent="0.25">
      <c r="B53" s="5" t="s">
        <v>9</v>
      </c>
      <c r="C53" s="5" t="s">
        <v>10</v>
      </c>
      <c r="D53" s="17">
        <v>45912</v>
      </c>
      <c r="E53" s="10">
        <v>25917579</v>
      </c>
      <c r="F53" s="6" t="s">
        <v>34</v>
      </c>
      <c r="G53" s="22" t="s">
        <v>91</v>
      </c>
      <c r="H53" s="6" t="s">
        <v>92</v>
      </c>
      <c r="I53" s="14">
        <v>178.5</v>
      </c>
      <c r="J53" s="7">
        <v>1</v>
      </c>
    </row>
    <row r="54" spans="2:10" ht="15.75" x14ac:dyDescent="0.25">
      <c r="B54" s="44" t="s">
        <v>14</v>
      </c>
      <c r="C54" s="44"/>
      <c r="D54" s="44"/>
      <c r="E54" s="44"/>
      <c r="F54" s="44"/>
      <c r="G54" s="44"/>
      <c r="H54" s="44"/>
      <c r="I54" s="21">
        <f>SUM(I53:I53)</f>
        <v>178.5</v>
      </c>
      <c r="J54" s="20">
        <v>1</v>
      </c>
    </row>
    <row r="55" spans="2:10" s="3" customFormat="1" ht="141.75" x14ac:dyDescent="0.25">
      <c r="B55" s="5" t="s">
        <v>9</v>
      </c>
      <c r="C55" s="5" t="s">
        <v>10</v>
      </c>
      <c r="D55" s="28">
        <v>45912</v>
      </c>
      <c r="E55" s="10">
        <v>3279553</v>
      </c>
      <c r="F55" s="40" t="s">
        <v>93</v>
      </c>
      <c r="G55" s="28" t="s">
        <v>94</v>
      </c>
      <c r="H55" s="6" t="s">
        <v>95</v>
      </c>
      <c r="I55" s="29">
        <v>3510</v>
      </c>
      <c r="J55" s="30">
        <v>1</v>
      </c>
    </row>
    <row r="56" spans="2:10" s="3" customFormat="1" ht="15.75" x14ac:dyDescent="0.25">
      <c r="B56" s="44" t="s">
        <v>14</v>
      </c>
      <c r="C56" s="44"/>
      <c r="D56" s="44"/>
      <c r="E56" s="44"/>
      <c r="F56" s="44"/>
      <c r="G56" s="44"/>
      <c r="H56" s="44"/>
      <c r="I56" s="21">
        <f>SUM(I55)</f>
        <v>3510</v>
      </c>
      <c r="J56" s="20">
        <v>1</v>
      </c>
    </row>
    <row r="57" spans="2:10" s="3" customFormat="1" ht="78.75" x14ac:dyDescent="0.25">
      <c r="B57" s="5" t="s">
        <v>9</v>
      </c>
      <c r="C57" s="5" t="s">
        <v>10</v>
      </c>
      <c r="D57" s="28">
        <v>45912</v>
      </c>
      <c r="E57" s="10">
        <v>6039022</v>
      </c>
      <c r="F57" s="6" t="s">
        <v>29</v>
      </c>
      <c r="G57" s="28" t="s">
        <v>96</v>
      </c>
      <c r="H57" s="6" t="s">
        <v>97</v>
      </c>
      <c r="I57" s="29">
        <v>2897</v>
      </c>
      <c r="J57" s="30">
        <v>1</v>
      </c>
    </row>
    <row r="58" spans="2:10" s="3" customFormat="1" ht="15.75" x14ac:dyDescent="0.25">
      <c r="B58" s="44" t="s">
        <v>14</v>
      </c>
      <c r="C58" s="44"/>
      <c r="D58" s="44"/>
      <c r="E58" s="44"/>
      <c r="F58" s="44"/>
      <c r="G58" s="44"/>
      <c r="H58" s="44"/>
      <c r="I58" s="21">
        <f>SUM(I57)</f>
        <v>2897</v>
      </c>
      <c r="J58" s="20">
        <v>1</v>
      </c>
    </row>
    <row r="59" spans="2:10" s="3" customFormat="1" ht="126" x14ac:dyDescent="0.25">
      <c r="B59" s="5" t="s">
        <v>9</v>
      </c>
      <c r="C59" s="5" t="s">
        <v>10</v>
      </c>
      <c r="D59" s="28">
        <v>45912</v>
      </c>
      <c r="E59" s="10">
        <v>78070171</v>
      </c>
      <c r="F59" s="6" t="s">
        <v>20</v>
      </c>
      <c r="G59" s="28" t="s">
        <v>98</v>
      </c>
      <c r="H59" s="6" t="s">
        <v>99</v>
      </c>
      <c r="I59" s="29">
        <v>4200</v>
      </c>
      <c r="J59" s="30">
        <v>1</v>
      </c>
    </row>
    <row r="60" spans="2:10" s="3" customFormat="1" ht="15.75" x14ac:dyDescent="0.25">
      <c r="B60" s="44" t="s">
        <v>14</v>
      </c>
      <c r="C60" s="44"/>
      <c r="D60" s="44"/>
      <c r="E60" s="44"/>
      <c r="F60" s="44"/>
      <c r="G60" s="44"/>
      <c r="H60" s="44"/>
      <c r="I60" s="21">
        <f>SUM(I59)</f>
        <v>4200</v>
      </c>
      <c r="J60" s="20">
        <v>1</v>
      </c>
    </row>
    <row r="61" spans="2:10" s="3" customFormat="1" ht="78.75" x14ac:dyDescent="0.25">
      <c r="B61" s="5" t="s">
        <v>9</v>
      </c>
      <c r="C61" s="5" t="s">
        <v>10</v>
      </c>
      <c r="D61" s="28">
        <v>45916</v>
      </c>
      <c r="E61" s="10">
        <v>3635406</v>
      </c>
      <c r="F61" s="40" t="s">
        <v>100</v>
      </c>
      <c r="G61" s="28" t="s">
        <v>101</v>
      </c>
      <c r="H61" s="6" t="s">
        <v>102</v>
      </c>
      <c r="I61" s="29">
        <v>880</v>
      </c>
      <c r="J61" s="30">
        <v>1</v>
      </c>
    </row>
    <row r="62" spans="2:10" s="3" customFormat="1" ht="15.75" x14ac:dyDescent="0.25">
      <c r="B62" s="44" t="s">
        <v>14</v>
      </c>
      <c r="C62" s="44"/>
      <c r="D62" s="44"/>
      <c r="E62" s="44"/>
      <c r="F62" s="44"/>
      <c r="G62" s="44"/>
      <c r="H62" s="44"/>
      <c r="I62" s="21">
        <f>SUM(I61)</f>
        <v>880</v>
      </c>
      <c r="J62" s="20">
        <v>1</v>
      </c>
    </row>
    <row r="63" spans="2:10" s="3" customFormat="1" ht="94.5" x14ac:dyDescent="0.25">
      <c r="B63" s="5" t="s">
        <v>9</v>
      </c>
      <c r="C63" s="5" t="s">
        <v>10</v>
      </c>
      <c r="D63" s="28">
        <v>45916</v>
      </c>
      <c r="E63" s="10">
        <v>49587048</v>
      </c>
      <c r="F63" s="40" t="s">
        <v>103</v>
      </c>
      <c r="G63" s="28" t="s">
        <v>104</v>
      </c>
      <c r="H63" s="6" t="s">
        <v>105</v>
      </c>
      <c r="I63" s="29">
        <v>150</v>
      </c>
      <c r="J63" s="30">
        <v>1</v>
      </c>
    </row>
    <row r="64" spans="2:10" s="3" customFormat="1" ht="15.75" x14ac:dyDescent="0.25">
      <c r="B64" s="44" t="s">
        <v>14</v>
      </c>
      <c r="C64" s="44"/>
      <c r="D64" s="44"/>
      <c r="E64" s="44"/>
      <c r="F64" s="44"/>
      <c r="G64" s="44"/>
      <c r="H64" s="44"/>
      <c r="I64" s="21">
        <f>SUM(I63:I63)</f>
        <v>150</v>
      </c>
      <c r="J64" s="20">
        <v>1</v>
      </c>
    </row>
    <row r="65" spans="2:10" s="3" customFormat="1" ht="78.75" x14ac:dyDescent="0.25">
      <c r="B65" s="5" t="s">
        <v>9</v>
      </c>
      <c r="C65" s="5" t="s">
        <v>10</v>
      </c>
      <c r="D65" s="28">
        <v>45916</v>
      </c>
      <c r="E65" s="10">
        <v>72391642</v>
      </c>
      <c r="F65" s="40" t="s">
        <v>106</v>
      </c>
      <c r="G65" s="28" t="s">
        <v>107</v>
      </c>
      <c r="H65" s="6" t="s">
        <v>108</v>
      </c>
      <c r="I65" s="29">
        <v>4200</v>
      </c>
      <c r="J65" s="30">
        <v>1</v>
      </c>
    </row>
    <row r="66" spans="2:10" s="3" customFormat="1" ht="15.75" x14ac:dyDescent="0.25">
      <c r="B66" s="44" t="s">
        <v>14</v>
      </c>
      <c r="C66" s="44"/>
      <c r="D66" s="44"/>
      <c r="E66" s="44"/>
      <c r="F66" s="44"/>
      <c r="G66" s="44"/>
      <c r="H66" s="44"/>
      <c r="I66" s="21">
        <f>SUM(I65)</f>
        <v>4200</v>
      </c>
      <c r="J66" s="20">
        <v>1</v>
      </c>
    </row>
    <row r="67" spans="2:10" s="3" customFormat="1" ht="78.75" x14ac:dyDescent="0.25">
      <c r="B67" s="5" t="s">
        <v>9</v>
      </c>
      <c r="C67" s="5" t="s">
        <v>10</v>
      </c>
      <c r="D67" s="28">
        <v>45917</v>
      </c>
      <c r="E67" s="10">
        <v>101476221</v>
      </c>
      <c r="F67" s="40" t="s">
        <v>109</v>
      </c>
      <c r="G67" s="28" t="s">
        <v>110</v>
      </c>
      <c r="H67" s="6" t="s">
        <v>111</v>
      </c>
      <c r="I67" s="29">
        <v>2231.5</v>
      </c>
      <c r="J67" s="30">
        <v>1</v>
      </c>
    </row>
    <row r="68" spans="2:10" s="3" customFormat="1" ht="15.75" x14ac:dyDescent="0.25">
      <c r="B68" s="44" t="s">
        <v>14</v>
      </c>
      <c r="C68" s="44"/>
      <c r="D68" s="44"/>
      <c r="E68" s="44"/>
      <c r="F68" s="44"/>
      <c r="G68" s="44"/>
      <c r="H68" s="44"/>
      <c r="I68" s="21">
        <f>SUM(I67)</f>
        <v>2231.5</v>
      </c>
      <c r="J68" s="20">
        <v>1</v>
      </c>
    </row>
    <row r="69" spans="2:10" s="3" customFormat="1" ht="78.75" x14ac:dyDescent="0.25">
      <c r="B69" s="5" t="s">
        <v>9</v>
      </c>
      <c r="C69" s="5" t="s">
        <v>10</v>
      </c>
      <c r="D69" s="28">
        <v>45917</v>
      </c>
      <c r="E69" s="10">
        <v>5513502</v>
      </c>
      <c r="F69" s="6" t="s">
        <v>112</v>
      </c>
      <c r="G69" s="28" t="s">
        <v>113</v>
      </c>
      <c r="H69" s="6" t="s">
        <v>114</v>
      </c>
      <c r="I69" s="29">
        <v>12750</v>
      </c>
      <c r="J69" s="30">
        <v>1</v>
      </c>
    </row>
    <row r="70" spans="2:10" s="3" customFormat="1" ht="15.75" x14ac:dyDescent="0.25">
      <c r="B70" s="44" t="s">
        <v>14</v>
      </c>
      <c r="C70" s="44"/>
      <c r="D70" s="44"/>
      <c r="E70" s="44"/>
      <c r="F70" s="44"/>
      <c r="G70" s="44"/>
      <c r="H70" s="44"/>
      <c r="I70" s="21">
        <f>SUM(I69)</f>
        <v>12750</v>
      </c>
      <c r="J70" s="20">
        <v>1</v>
      </c>
    </row>
    <row r="71" spans="2:10" s="3" customFormat="1" ht="157.5" x14ac:dyDescent="0.25">
      <c r="B71" s="5" t="s">
        <v>9</v>
      </c>
      <c r="C71" s="5" t="s">
        <v>10</v>
      </c>
      <c r="D71" s="28">
        <v>45917</v>
      </c>
      <c r="E71" s="10">
        <v>75265508</v>
      </c>
      <c r="F71" s="40" t="s">
        <v>115</v>
      </c>
      <c r="G71" s="28" t="s">
        <v>116</v>
      </c>
      <c r="H71" s="6" t="s">
        <v>117</v>
      </c>
      <c r="I71" s="29">
        <v>2244</v>
      </c>
      <c r="J71" s="30">
        <v>1</v>
      </c>
    </row>
    <row r="72" spans="2:10" s="3" customFormat="1" ht="15.75" x14ac:dyDescent="0.25">
      <c r="B72" s="44" t="s">
        <v>14</v>
      </c>
      <c r="C72" s="44"/>
      <c r="D72" s="44"/>
      <c r="E72" s="44"/>
      <c r="F72" s="44"/>
      <c r="G72" s="44"/>
      <c r="H72" s="44"/>
      <c r="I72" s="21">
        <f>SUM(I71:I71)</f>
        <v>2244</v>
      </c>
      <c r="J72" s="20">
        <v>1</v>
      </c>
    </row>
    <row r="73" spans="2:10" s="3" customFormat="1" ht="110.25" x14ac:dyDescent="0.25">
      <c r="B73" s="33" t="s">
        <v>9</v>
      </c>
      <c r="C73" s="33" t="s">
        <v>10</v>
      </c>
      <c r="D73" s="28">
        <v>45918</v>
      </c>
      <c r="E73" s="10">
        <v>104130237</v>
      </c>
      <c r="F73" s="6" t="s">
        <v>118</v>
      </c>
      <c r="G73" s="28" t="s">
        <v>119</v>
      </c>
      <c r="H73" s="6" t="s">
        <v>120</v>
      </c>
      <c r="I73" s="29">
        <v>1200</v>
      </c>
      <c r="J73" s="30">
        <v>1</v>
      </c>
    </row>
    <row r="74" spans="2:10" s="3" customFormat="1" ht="15.75" x14ac:dyDescent="0.25">
      <c r="B74" s="44" t="s">
        <v>14</v>
      </c>
      <c r="C74" s="44"/>
      <c r="D74" s="44"/>
      <c r="E74" s="44"/>
      <c r="F74" s="44"/>
      <c r="G74" s="44"/>
      <c r="H74" s="44"/>
      <c r="I74" s="21">
        <f>SUM(I73:I73)</f>
        <v>1200</v>
      </c>
      <c r="J74" s="20">
        <v>1</v>
      </c>
    </row>
    <row r="75" spans="2:10" s="3" customFormat="1" ht="78.75" x14ac:dyDescent="0.25">
      <c r="B75" s="33" t="s">
        <v>9</v>
      </c>
      <c r="C75" s="33" t="s">
        <v>10</v>
      </c>
      <c r="D75" s="28">
        <v>45918</v>
      </c>
      <c r="E75" s="10">
        <v>36359823</v>
      </c>
      <c r="F75" s="40" t="s">
        <v>121</v>
      </c>
      <c r="G75" s="28" t="s">
        <v>122</v>
      </c>
      <c r="H75" s="6" t="s">
        <v>123</v>
      </c>
      <c r="I75" s="29">
        <v>24700</v>
      </c>
      <c r="J75" s="30">
        <v>1</v>
      </c>
    </row>
    <row r="76" spans="2:10" s="3" customFormat="1" ht="15.75" x14ac:dyDescent="0.25">
      <c r="B76" s="44" t="s">
        <v>14</v>
      </c>
      <c r="C76" s="44"/>
      <c r="D76" s="44"/>
      <c r="E76" s="44"/>
      <c r="F76" s="44"/>
      <c r="G76" s="44"/>
      <c r="H76" s="44"/>
      <c r="I76" s="21">
        <f>SUM(I75)</f>
        <v>24700</v>
      </c>
      <c r="J76" s="20">
        <v>1</v>
      </c>
    </row>
    <row r="77" spans="2:10" s="3" customFormat="1" ht="47.25" x14ac:dyDescent="0.25">
      <c r="B77" s="33" t="s">
        <v>9</v>
      </c>
      <c r="C77" s="33" t="s">
        <v>10</v>
      </c>
      <c r="D77" s="28">
        <v>45918</v>
      </c>
      <c r="E77" s="10">
        <v>49587048</v>
      </c>
      <c r="F77" s="36" t="s">
        <v>103</v>
      </c>
      <c r="G77" s="28" t="s">
        <v>124</v>
      </c>
      <c r="H77" s="36" t="s">
        <v>125</v>
      </c>
      <c r="I77" s="29">
        <v>375</v>
      </c>
      <c r="J77" s="30">
        <v>1</v>
      </c>
    </row>
    <row r="78" spans="2:10" s="3" customFormat="1" ht="15.75" x14ac:dyDescent="0.25">
      <c r="B78" s="44" t="s">
        <v>14</v>
      </c>
      <c r="C78" s="44"/>
      <c r="D78" s="44"/>
      <c r="E78" s="44"/>
      <c r="F78" s="44"/>
      <c r="G78" s="44"/>
      <c r="H78" s="44"/>
      <c r="I78" s="21">
        <f>SUM(I77:I77)</f>
        <v>375</v>
      </c>
      <c r="J78" s="20">
        <v>1</v>
      </c>
    </row>
    <row r="79" spans="2:10" s="3" customFormat="1" ht="94.5" x14ac:dyDescent="0.25">
      <c r="B79" s="33" t="s">
        <v>9</v>
      </c>
      <c r="C79" s="33" t="s">
        <v>10</v>
      </c>
      <c r="D79" s="28">
        <v>45918</v>
      </c>
      <c r="E79" s="10">
        <v>6039022</v>
      </c>
      <c r="F79" s="36" t="s">
        <v>29</v>
      </c>
      <c r="G79" s="28" t="s">
        <v>126</v>
      </c>
      <c r="H79" s="35" t="s">
        <v>127</v>
      </c>
      <c r="I79" s="29">
        <v>14275</v>
      </c>
      <c r="J79" s="30">
        <v>1</v>
      </c>
    </row>
    <row r="80" spans="2:10" s="3" customFormat="1" ht="15.75" x14ac:dyDescent="0.25">
      <c r="B80" s="44" t="s">
        <v>14</v>
      </c>
      <c r="C80" s="44"/>
      <c r="D80" s="44"/>
      <c r="E80" s="44"/>
      <c r="F80" s="44"/>
      <c r="G80" s="44"/>
      <c r="H80" s="44"/>
      <c r="I80" s="21">
        <f>SUM(I79)</f>
        <v>14275</v>
      </c>
      <c r="J80" s="20">
        <v>1</v>
      </c>
    </row>
    <row r="81" spans="2:10" s="3" customFormat="1" ht="78.75" x14ac:dyDescent="0.25">
      <c r="B81" s="33" t="s">
        <v>9</v>
      </c>
      <c r="C81" s="33" t="s">
        <v>10</v>
      </c>
      <c r="D81" s="28">
        <v>45918</v>
      </c>
      <c r="E81" s="10">
        <v>72391642</v>
      </c>
      <c r="F81" s="36" t="s">
        <v>106</v>
      </c>
      <c r="G81" s="28" t="s">
        <v>128</v>
      </c>
      <c r="H81" s="35" t="s">
        <v>129</v>
      </c>
      <c r="I81" s="29">
        <v>4536</v>
      </c>
      <c r="J81" s="30">
        <v>1</v>
      </c>
    </row>
    <row r="82" spans="2:10" s="3" customFormat="1" ht="15.75" x14ac:dyDescent="0.25">
      <c r="B82" s="44" t="s">
        <v>14</v>
      </c>
      <c r="C82" s="44"/>
      <c r="D82" s="44"/>
      <c r="E82" s="44"/>
      <c r="F82" s="44"/>
      <c r="G82" s="44"/>
      <c r="H82" s="44"/>
      <c r="I82" s="21">
        <f>SUM(I81)</f>
        <v>4536</v>
      </c>
      <c r="J82" s="20">
        <v>1</v>
      </c>
    </row>
    <row r="83" spans="2:10" s="3" customFormat="1" ht="63" x14ac:dyDescent="0.25">
      <c r="B83" s="33" t="s">
        <v>9</v>
      </c>
      <c r="C83" s="33" t="s">
        <v>10</v>
      </c>
      <c r="D83" s="28">
        <v>45918</v>
      </c>
      <c r="E83" s="10">
        <v>7683111</v>
      </c>
      <c r="F83" s="36" t="s">
        <v>130</v>
      </c>
      <c r="G83" s="28" t="s">
        <v>131</v>
      </c>
      <c r="H83" s="35" t="s">
        <v>132</v>
      </c>
      <c r="I83" s="29">
        <v>725</v>
      </c>
      <c r="J83" s="30">
        <v>1</v>
      </c>
    </row>
    <row r="84" spans="2:10" s="3" customFormat="1" ht="15.75" x14ac:dyDescent="0.25">
      <c r="B84" s="44" t="s">
        <v>14</v>
      </c>
      <c r="C84" s="44"/>
      <c r="D84" s="44"/>
      <c r="E84" s="44"/>
      <c r="F84" s="44"/>
      <c r="G84" s="44"/>
      <c r="H84" s="44"/>
      <c r="I84" s="21">
        <f>SUM(I83:I83)</f>
        <v>725</v>
      </c>
      <c r="J84" s="20">
        <v>1</v>
      </c>
    </row>
    <row r="85" spans="2:10" s="3" customFormat="1" ht="63" x14ac:dyDescent="0.25">
      <c r="B85" s="33" t="s">
        <v>9</v>
      </c>
      <c r="C85" s="33" t="s">
        <v>10</v>
      </c>
      <c r="D85" s="31">
        <v>45918</v>
      </c>
      <c r="E85" s="32">
        <v>89771125</v>
      </c>
      <c r="F85" s="35" t="s">
        <v>36</v>
      </c>
      <c r="G85" s="34" t="s">
        <v>133</v>
      </c>
      <c r="H85" s="35" t="s">
        <v>134</v>
      </c>
      <c r="I85" s="29">
        <v>6220</v>
      </c>
      <c r="J85" s="30">
        <v>1</v>
      </c>
    </row>
    <row r="86" spans="2:10" s="3" customFormat="1" ht="15.75" x14ac:dyDescent="0.25">
      <c r="B86" s="41" t="s">
        <v>14</v>
      </c>
      <c r="C86" s="42"/>
      <c r="D86" s="42"/>
      <c r="E86" s="42"/>
      <c r="F86" s="42"/>
      <c r="G86" s="42"/>
      <c r="H86" s="43"/>
      <c r="I86" s="21">
        <f>SUM(I85)</f>
        <v>6220</v>
      </c>
      <c r="J86" s="20">
        <v>1</v>
      </c>
    </row>
    <row r="87" spans="2:10" s="3" customFormat="1" ht="47.25" x14ac:dyDescent="0.25">
      <c r="B87" s="33" t="s">
        <v>9</v>
      </c>
      <c r="C87" s="33" t="s">
        <v>10</v>
      </c>
      <c r="D87" s="31">
        <v>45919</v>
      </c>
      <c r="E87" s="32">
        <v>116425849</v>
      </c>
      <c r="F87" s="35" t="s">
        <v>135</v>
      </c>
      <c r="G87" s="34" t="s">
        <v>136</v>
      </c>
      <c r="H87" s="35" t="s">
        <v>137</v>
      </c>
      <c r="I87" s="29">
        <v>3668</v>
      </c>
      <c r="J87" s="30">
        <v>1</v>
      </c>
    </row>
    <row r="88" spans="2:10" s="3" customFormat="1" ht="15.75" x14ac:dyDescent="0.25">
      <c r="B88" s="41" t="s">
        <v>14</v>
      </c>
      <c r="C88" s="42"/>
      <c r="D88" s="42"/>
      <c r="E88" s="42"/>
      <c r="F88" s="42"/>
      <c r="G88" s="42"/>
      <c r="H88" s="43"/>
      <c r="I88" s="21">
        <f>SUM(I87)</f>
        <v>3668</v>
      </c>
      <c r="J88" s="20">
        <v>1</v>
      </c>
    </row>
    <row r="89" spans="2:10" s="3" customFormat="1" ht="94.5" x14ac:dyDescent="0.25">
      <c r="B89" s="33" t="s">
        <v>9</v>
      </c>
      <c r="C89" s="33" t="s">
        <v>10</v>
      </c>
      <c r="D89" s="31">
        <v>45919</v>
      </c>
      <c r="E89" s="32">
        <v>25018760</v>
      </c>
      <c r="F89" s="35" t="s">
        <v>138</v>
      </c>
      <c r="G89" s="34" t="s">
        <v>139</v>
      </c>
      <c r="H89" s="35" t="s">
        <v>140</v>
      </c>
      <c r="I89" s="29">
        <v>3400</v>
      </c>
      <c r="J89" s="30">
        <v>1</v>
      </c>
    </row>
    <row r="90" spans="2:10" s="3" customFormat="1" ht="15.75" x14ac:dyDescent="0.25">
      <c r="B90" s="41" t="s">
        <v>14</v>
      </c>
      <c r="C90" s="42"/>
      <c r="D90" s="42"/>
      <c r="E90" s="42"/>
      <c r="F90" s="42"/>
      <c r="G90" s="42"/>
      <c r="H90" s="43"/>
      <c r="I90" s="21">
        <f>SUM(I89)</f>
        <v>3400</v>
      </c>
      <c r="J90" s="20">
        <v>1</v>
      </c>
    </row>
    <row r="91" spans="2:10" s="3" customFormat="1" ht="78.75" x14ac:dyDescent="0.25">
      <c r="B91" s="33" t="s">
        <v>9</v>
      </c>
      <c r="C91" s="33" t="s">
        <v>10</v>
      </c>
      <c r="D91" s="31">
        <v>45919</v>
      </c>
      <c r="E91" s="32">
        <v>34584072</v>
      </c>
      <c r="F91" s="35" t="s">
        <v>17</v>
      </c>
      <c r="G91" s="34" t="s">
        <v>141</v>
      </c>
      <c r="H91" s="35" t="s">
        <v>142</v>
      </c>
      <c r="I91" s="29">
        <v>1420</v>
      </c>
      <c r="J91" s="30">
        <v>1</v>
      </c>
    </row>
    <row r="92" spans="2:10" s="3" customFormat="1" ht="15.75" x14ac:dyDescent="0.25">
      <c r="B92" s="41" t="s">
        <v>14</v>
      </c>
      <c r="C92" s="42"/>
      <c r="D92" s="42"/>
      <c r="E92" s="42"/>
      <c r="F92" s="42"/>
      <c r="G92" s="42"/>
      <c r="H92" s="43"/>
      <c r="I92" s="21">
        <f>SUM(I91)</f>
        <v>1420</v>
      </c>
      <c r="J92" s="20">
        <v>1</v>
      </c>
    </row>
    <row r="93" spans="2:10" s="3" customFormat="1" ht="63" x14ac:dyDescent="0.25">
      <c r="B93" s="33" t="s">
        <v>9</v>
      </c>
      <c r="C93" s="33" t="s">
        <v>10</v>
      </c>
      <c r="D93" s="31">
        <v>45919</v>
      </c>
      <c r="E93" s="32">
        <v>70512191</v>
      </c>
      <c r="F93" s="35" t="s">
        <v>143</v>
      </c>
      <c r="G93" s="34" t="s">
        <v>144</v>
      </c>
      <c r="H93" s="35" t="s">
        <v>145</v>
      </c>
      <c r="I93" s="29">
        <v>5088</v>
      </c>
      <c r="J93" s="30">
        <v>1</v>
      </c>
    </row>
    <row r="94" spans="2:10" s="3" customFormat="1" ht="15.75" x14ac:dyDescent="0.25">
      <c r="B94" s="41" t="s">
        <v>14</v>
      </c>
      <c r="C94" s="42"/>
      <c r="D94" s="42"/>
      <c r="E94" s="42"/>
      <c r="F94" s="42"/>
      <c r="G94" s="42"/>
      <c r="H94" s="43"/>
      <c r="I94" s="21">
        <f>SUM(I93)</f>
        <v>5088</v>
      </c>
      <c r="J94" s="20">
        <v>1</v>
      </c>
    </row>
    <row r="95" spans="2:10" s="3" customFormat="1" ht="78.75" x14ac:dyDescent="0.25">
      <c r="B95" s="33" t="s">
        <v>9</v>
      </c>
      <c r="C95" s="33" t="s">
        <v>10</v>
      </c>
      <c r="D95" s="31">
        <v>45922</v>
      </c>
      <c r="E95" s="32">
        <v>12522643</v>
      </c>
      <c r="F95" s="35" t="s">
        <v>28</v>
      </c>
      <c r="G95" s="34" t="s">
        <v>146</v>
      </c>
      <c r="H95" s="35" t="s">
        <v>147</v>
      </c>
      <c r="I95" s="29">
        <v>7700</v>
      </c>
      <c r="J95" s="30">
        <v>1</v>
      </c>
    </row>
    <row r="96" spans="2:10" s="3" customFormat="1" ht="15.75" x14ac:dyDescent="0.25">
      <c r="B96" s="41" t="s">
        <v>14</v>
      </c>
      <c r="C96" s="42"/>
      <c r="D96" s="42"/>
      <c r="E96" s="42"/>
      <c r="F96" s="42"/>
      <c r="G96" s="42"/>
      <c r="H96" s="43"/>
      <c r="I96" s="21">
        <f>SUM(I95)</f>
        <v>7700</v>
      </c>
      <c r="J96" s="20">
        <v>1</v>
      </c>
    </row>
    <row r="97" spans="2:10" s="3" customFormat="1" ht="78.75" x14ac:dyDescent="0.25">
      <c r="B97" s="33" t="s">
        <v>9</v>
      </c>
      <c r="C97" s="33" t="s">
        <v>10</v>
      </c>
      <c r="D97" s="31">
        <v>45923</v>
      </c>
      <c r="E97" s="32">
        <v>109842901</v>
      </c>
      <c r="F97" s="35" t="s">
        <v>22</v>
      </c>
      <c r="G97" s="34" t="s">
        <v>148</v>
      </c>
      <c r="H97" s="35" t="s">
        <v>149</v>
      </c>
      <c r="I97" s="29">
        <v>700</v>
      </c>
      <c r="J97" s="30">
        <v>1</v>
      </c>
    </row>
    <row r="98" spans="2:10" s="3" customFormat="1" ht="15.75" x14ac:dyDescent="0.25">
      <c r="B98" s="41" t="s">
        <v>14</v>
      </c>
      <c r="C98" s="42"/>
      <c r="D98" s="42"/>
      <c r="E98" s="42"/>
      <c r="F98" s="42"/>
      <c r="G98" s="42"/>
      <c r="H98" s="43"/>
      <c r="I98" s="21">
        <f>SUM(I97)</f>
        <v>700</v>
      </c>
      <c r="J98" s="20">
        <v>1</v>
      </c>
    </row>
    <row r="99" spans="2:10" s="3" customFormat="1" ht="63" x14ac:dyDescent="0.25">
      <c r="B99" s="33" t="s">
        <v>9</v>
      </c>
      <c r="C99" s="33" t="s">
        <v>10</v>
      </c>
      <c r="D99" s="31">
        <v>45923</v>
      </c>
      <c r="E99" s="32">
        <v>16548590</v>
      </c>
      <c r="F99" s="35" t="s">
        <v>150</v>
      </c>
      <c r="G99" s="34" t="s">
        <v>151</v>
      </c>
      <c r="H99" s="35" t="s">
        <v>152</v>
      </c>
      <c r="I99" s="29">
        <v>3580</v>
      </c>
      <c r="J99" s="30">
        <v>1</v>
      </c>
    </row>
    <row r="100" spans="2:10" s="3" customFormat="1" ht="94.5" x14ac:dyDescent="0.25">
      <c r="B100" s="33" t="s">
        <v>9</v>
      </c>
      <c r="C100" s="33" t="s">
        <v>10</v>
      </c>
      <c r="D100" s="31">
        <v>45923</v>
      </c>
      <c r="E100" s="32">
        <v>16548590</v>
      </c>
      <c r="F100" s="35" t="s">
        <v>150</v>
      </c>
      <c r="G100" s="34" t="s">
        <v>153</v>
      </c>
      <c r="H100" s="35" t="s">
        <v>154</v>
      </c>
      <c r="I100" s="29">
        <v>6320</v>
      </c>
      <c r="J100" s="30">
        <v>1</v>
      </c>
    </row>
    <row r="101" spans="2:10" s="3" customFormat="1" ht="15.75" x14ac:dyDescent="0.25">
      <c r="B101" s="41" t="s">
        <v>14</v>
      </c>
      <c r="C101" s="42"/>
      <c r="D101" s="42"/>
      <c r="E101" s="42"/>
      <c r="F101" s="42"/>
      <c r="G101" s="42"/>
      <c r="H101" s="43"/>
      <c r="I101" s="21">
        <f>SUM(I99:I100)</f>
        <v>9900</v>
      </c>
      <c r="J101" s="20">
        <f>SUM(J99:J100)</f>
        <v>2</v>
      </c>
    </row>
    <row r="102" spans="2:10" s="3" customFormat="1" ht="94.5" x14ac:dyDescent="0.25">
      <c r="B102" s="33" t="s">
        <v>9</v>
      </c>
      <c r="C102" s="33" t="s">
        <v>10</v>
      </c>
      <c r="D102" s="31">
        <v>45923</v>
      </c>
      <c r="E102" s="32">
        <v>28155106</v>
      </c>
      <c r="F102" s="35" t="s">
        <v>41</v>
      </c>
      <c r="G102" s="34" t="s">
        <v>155</v>
      </c>
      <c r="H102" s="35" t="s">
        <v>156</v>
      </c>
      <c r="I102" s="29">
        <v>190</v>
      </c>
      <c r="J102" s="30">
        <v>1</v>
      </c>
    </row>
    <row r="103" spans="2:10" s="3" customFormat="1" ht="15.75" x14ac:dyDescent="0.25">
      <c r="B103" s="41" t="s">
        <v>14</v>
      </c>
      <c r="C103" s="42"/>
      <c r="D103" s="42"/>
      <c r="E103" s="42"/>
      <c r="F103" s="42"/>
      <c r="G103" s="42"/>
      <c r="H103" s="43"/>
      <c r="I103" s="21">
        <f>SUM(I102)</f>
        <v>190</v>
      </c>
      <c r="J103" s="20">
        <v>1</v>
      </c>
    </row>
    <row r="104" spans="2:10" s="3" customFormat="1" ht="78.75" x14ac:dyDescent="0.25">
      <c r="B104" s="33" t="s">
        <v>9</v>
      </c>
      <c r="C104" s="33" t="s">
        <v>10</v>
      </c>
      <c r="D104" s="31">
        <v>45923</v>
      </c>
      <c r="E104" s="32">
        <v>28728912</v>
      </c>
      <c r="F104" s="35" t="s">
        <v>157</v>
      </c>
      <c r="G104" s="34" t="s">
        <v>158</v>
      </c>
      <c r="H104" s="35" t="s">
        <v>159</v>
      </c>
      <c r="I104" s="29">
        <v>612</v>
      </c>
      <c r="J104" s="30">
        <v>1</v>
      </c>
    </row>
    <row r="105" spans="2:10" s="3" customFormat="1" ht="15.75" x14ac:dyDescent="0.25">
      <c r="B105" s="41" t="s">
        <v>14</v>
      </c>
      <c r="C105" s="42"/>
      <c r="D105" s="42"/>
      <c r="E105" s="42"/>
      <c r="F105" s="42"/>
      <c r="G105" s="42"/>
      <c r="H105" s="43"/>
      <c r="I105" s="21">
        <f>SUM(I104)</f>
        <v>612</v>
      </c>
      <c r="J105" s="20">
        <v>1</v>
      </c>
    </row>
    <row r="106" spans="2:10" s="3" customFormat="1" ht="204.75" x14ac:dyDescent="0.25">
      <c r="B106" s="33" t="s">
        <v>9</v>
      </c>
      <c r="C106" s="33" t="s">
        <v>10</v>
      </c>
      <c r="D106" s="31">
        <v>45923</v>
      </c>
      <c r="E106" s="32">
        <v>40816389</v>
      </c>
      <c r="F106" s="35" t="s">
        <v>160</v>
      </c>
      <c r="G106" s="34" t="s">
        <v>161</v>
      </c>
      <c r="H106" s="35" t="s">
        <v>162</v>
      </c>
      <c r="I106" s="29">
        <v>1875.4</v>
      </c>
      <c r="J106" s="30">
        <v>1</v>
      </c>
    </row>
    <row r="107" spans="2:10" s="3" customFormat="1" ht="15.75" x14ac:dyDescent="0.25">
      <c r="B107" s="41" t="s">
        <v>14</v>
      </c>
      <c r="C107" s="42"/>
      <c r="D107" s="42"/>
      <c r="E107" s="42"/>
      <c r="F107" s="42"/>
      <c r="G107" s="42"/>
      <c r="H107" s="43"/>
      <c r="I107" s="21">
        <f>SUM(I106)</f>
        <v>1875.4</v>
      </c>
      <c r="J107" s="20">
        <v>1</v>
      </c>
    </row>
    <row r="108" spans="2:10" s="3" customFormat="1" ht="141.75" x14ac:dyDescent="0.25">
      <c r="B108" s="33" t="s">
        <v>9</v>
      </c>
      <c r="C108" s="33" t="s">
        <v>10</v>
      </c>
      <c r="D108" s="31">
        <v>45924</v>
      </c>
      <c r="E108" s="32">
        <v>15066290</v>
      </c>
      <c r="F108" s="35" t="s">
        <v>15</v>
      </c>
      <c r="G108" s="34" t="s">
        <v>163</v>
      </c>
      <c r="H108" s="35" t="s">
        <v>164</v>
      </c>
      <c r="I108" s="29">
        <v>625.09</v>
      </c>
      <c r="J108" s="30">
        <v>1</v>
      </c>
    </row>
    <row r="109" spans="2:10" s="3" customFormat="1" ht="15.75" x14ac:dyDescent="0.25">
      <c r="B109" s="41" t="s">
        <v>14</v>
      </c>
      <c r="C109" s="42"/>
      <c r="D109" s="42"/>
      <c r="E109" s="42"/>
      <c r="F109" s="42"/>
      <c r="G109" s="42"/>
      <c r="H109" s="43"/>
      <c r="I109" s="21">
        <f>SUM(I108)</f>
        <v>625.09</v>
      </c>
      <c r="J109" s="20">
        <v>1</v>
      </c>
    </row>
    <row r="110" spans="2:10" s="3" customFormat="1" ht="78.75" x14ac:dyDescent="0.25">
      <c r="B110" s="33" t="s">
        <v>9</v>
      </c>
      <c r="C110" s="33" t="s">
        <v>10</v>
      </c>
      <c r="D110" s="31">
        <v>45924</v>
      </c>
      <c r="E110" s="32">
        <v>16548590</v>
      </c>
      <c r="F110" s="35" t="s">
        <v>150</v>
      </c>
      <c r="G110" s="34" t="s">
        <v>165</v>
      </c>
      <c r="H110" s="35" t="s">
        <v>166</v>
      </c>
      <c r="I110" s="29">
        <v>1795</v>
      </c>
      <c r="J110" s="30">
        <v>1</v>
      </c>
    </row>
    <row r="111" spans="2:10" s="3" customFormat="1" ht="94.5" x14ac:dyDescent="0.25">
      <c r="B111" s="33" t="s">
        <v>9</v>
      </c>
      <c r="C111" s="33" t="s">
        <v>10</v>
      </c>
      <c r="D111" s="31">
        <v>45924</v>
      </c>
      <c r="E111" s="32">
        <v>16548590</v>
      </c>
      <c r="F111" s="35" t="s">
        <v>150</v>
      </c>
      <c r="G111" s="34" t="s">
        <v>167</v>
      </c>
      <c r="H111" s="35" t="s">
        <v>168</v>
      </c>
      <c r="I111" s="29">
        <v>3750</v>
      </c>
      <c r="J111" s="30">
        <v>1</v>
      </c>
    </row>
    <row r="112" spans="2:10" s="3" customFormat="1" ht="15.75" x14ac:dyDescent="0.25">
      <c r="B112" s="41" t="s">
        <v>14</v>
      </c>
      <c r="C112" s="42"/>
      <c r="D112" s="42"/>
      <c r="E112" s="42"/>
      <c r="F112" s="42"/>
      <c r="G112" s="42"/>
      <c r="H112" s="43"/>
      <c r="I112" s="21">
        <f>SUM(I110:I111)</f>
        <v>5545</v>
      </c>
      <c r="J112" s="20">
        <f>SUM(J110:J111)</f>
        <v>2</v>
      </c>
    </row>
    <row r="113" spans="2:10" s="3" customFormat="1" ht="78.75" x14ac:dyDescent="0.25">
      <c r="B113" s="33" t="s">
        <v>9</v>
      </c>
      <c r="C113" s="33" t="s">
        <v>10</v>
      </c>
      <c r="D113" s="31">
        <v>45924</v>
      </c>
      <c r="E113" s="32">
        <v>28171624</v>
      </c>
      <c r="F113" s="35" t="s">
        <v>169</v>
      </c>
      <c r="G113" s="34" t="s">
        <v>170</v>
      </c>
      <c r="H113" s="35" t="s">
        <v>171</v>
      </c>
      <c r="I113" s="29">
        <v>24200</v>
      </c>
      <c r="J113" s="30">
        <v>1</v>
      </c>
    </row>
    <row r="114" spans="2:10" s="3" customFormat="1" ht="15.75" x14ac:dyDescent="0.25">
      <c r="B114" s="41" t="s">
        <v>14</v>
      </c>
      <c r="C114" s="42"/>
      <c r="D114" s="42"/>
      <c r="E114" s="42"/>
      <c r="F114" s="42"/>
      <c r="G114" s="42"/>
      <c r="H114" s="43"/>
      <c r="I114" s="21">
        <f>SUM(I113)</f>
        <v>24200</v>
      </c>
      <c r="J114" s="20">
        <v>1</v>
      </c>
    </row>
    <row r="115" spans="2:10" s="3" customFormat="1" ht="110.25" x14ac:dyDescent="0.25">
      <c r="B115" s="33" t="s">
        <v>9</v>
      </c>
      <c r="C115" s="33" t="s">
        <v>10</v>
      </c>
      <c r="D115" s="31">
        <v>45924</v>
      </c>
      <c r="E115" s="32">
        <v>35979976</v>
      </c>
      <c r="F115" s="35" t="s">
        <v>30</v>
      </c>
      <c r="G115" s="34" t="s">
        <v>172</v>
      </c>
      <c r="H115" s="35" t="s">
        <v>173</v>
      </c>
      <c r="I115" s="29">
        <v>800</v>
      </c>
      <c r="J115" s="30">
        <v>1</v>
      </c>
    </row>
    <row r="116" spans="2:10" s="3" customFormat="1" ht="15.75" x14ac:dyDescent="0.25">
      <c r="B116" s="41" t="s">
        <v>14</v>
      </c>
      <c r="C116" s="42"/>
      <c r="D116" s="42"/>
      <c r="E116" s="42"/>
      <c r="F116" s="42"/>
      <c r="G116" s="42"/>
      <c r="H116" s="43"/>
      <c r="I116" s="21">
        <f>SUM(I115)</f>
        <v>800</v>
      </c>
      <c r="J116" s="20">
        <v>1</v>
      </c>
    </row>
    <row r="117" spans="2:10" s="3" customFormat="1" ht="78.75" x14ac:dyDescent="0.25">
      <c r="B117" s="33" t="s">
        <v>9</v>
      </c>
      <c r="C117" s="33" t="s">
        <v>10</v>
      </c>
      <c r="D117" s="31">
        <v>45924</v>
      </c>
      <c r="E117" s="32">
        <v>55429963</v>
      </c>
      <c r="F117" s="35" t="s">
        <v>174</v>
      </c>
      <c r="G117" s="34" t="s">
        <v>175</v>
      </c>
      <c r="H117" s="35" t="s">
        <v>176</v>
      </c>
      <c r="I117" s="29">
        <v>7500</v>
      </c>
      <c r="J117" s="30">
        <v>1</v>
      </c>
    </row>
    <row r="118" spans="2:10" s="3" customFormat="1" ht="15.75" x14ac:dyDescent="0.25">
      <c r="B118" s="41" t="s">
        <v>14</v>
      </c>
      <c r="C118" s="42"/>
      <c r="D118" s="42"/>
      <c r="E118" s="42"/>
      <c r="F118" s="42"/>
      <c r="G118" s="42"/>
      <c r="H118" s="43"/>
      <c r="I118" s="21">
        <f>SUM(I117)</f>
        <v>7500</v>
      </c>
      <c r="J118" s="20">
        <v>1</v>
      </c>
    </row>
    <row r="119" spans="2:10" s="3" customFormat="1" ht="110.25" x14ac:dyDescent="0.25">
      <c r="B119" s="33" t="s">
        <v>9</v>
      </c>
      <c r="C119" s="33" t="s">
        <v>10</v>
      </c>
      <c r="D119" s="31">
        <v>45924</v>
      </c>
      <c r="E119" s="32">
        <v>7378106</v>
      </c>
      <c r="F119" s="35" t="s">
        <v>177</v>
      </c>
      <c r="G119" s="34" t="s">
        <v>178</v>
      </c>
      <c r="H119" s="35" t="s">
        <v>179</v>
      </c>
      <c r="I119" s="29">
        <v>4242</v>
      </c>
      <c r="J119" s="30">
        <v>1</v>
      </c>
    </row>
    <row r="120" spans="2:10" s="3" customFormat="1" ht="15.75" x14ac:dyDescent="0.25">
      <c r="B120" s="41" t="s">
        <v>14</v>
      </c>
      <c r="C120" s="42"/>
      <c r="D120" s="42"/>
      <c r="E120" s="42"/>
      <c r="F120" s="42"/>
      <c r="G120" s="42"/>
      <c r="H120" s="43"/>
      <c r="I120" s="21">
        <f>SUM(I119)</f>
        <v>4242</v>
      </c>
      <c r="J120" s="20">
        <v>1</v>
      </c>
    </row>
    <row r="121" spans="2:10" s="3" customFormat="1" ht="110.25" x14ac:dyDescent="0.25">
      <c r="B121" s="33" t="s">
        <v>9</v>
      </c>
      <c r="C121" s="33" t="s">
        <v>10</v>
      </c>
      <c r="D121" s="31">
        <v>45924</v>
      </c>
      <c r="E121" s="32">
        <v>7683111</v>
      </c>
      <c r="F121" s="35" t="s">
        <v>130</v>
      </c>
      <c r="G121" s="34" t="s">
        <v>180</v>
      </c>
      <c r="H121" s="35" t="s">
        <v>181</v>
      </c>
      <c r="I121" s="29">
        <v>3280</v>
      </c>
      <c r="J121" s="30">
        <v>1</v>
      </c>
    </row>
    <row r="122" spans="2:10" s="3" customFormat="1" ht="15.75" x14ac:dyDescent="0.25">
      <c r="B122" s="41" t="s">
        <v>14</v>
      </c>
      <c r="C122" s="42"/>
      <c r="D122" s="42"/>
      <c r="E122" s="42"/>
      <c r="F122" s="42"/>
      <c r="G122" s="42"/>
      <c r="H122" s="43"/>
      <c r="I122" s="21">
        <f>SUM(I121)</f>
        <v>3280</v>
      </c>
      <c r="J122" s="20">
        <v>1</v>
      </c>
    </row>
    <row r="123" spans="2:10" s="3" customFormat="1" ht="63" x14ac:dyDescent="0.25">
      <c r="B123" s="33" t="s">
        <v>9</v>
      </c>
      <c r="C123" s="33" t="s">
        <v>10</v>
      </c>
      <c r="D123" s="31">
        <v>45924</v>
      </c>
      <c r="E123" s="32">
        <v>93902301</v>
      </c>
      <c r="F123" s="35" t="s">
        <v>182</v>
      </c>
      <c r="G123" s="34" t="s">
        <v>183</v>
      </c>
      <c r="H123" s="35" t="s">
        <v>184</v>
      </c>
      <c r="I123" s="29">
        <v>4928</v>
      </c>
      <c r="J123" s="30">
        <v>1</v>
      </c>
    </row>
    <row r="124" spans="2:10" s="3" customFormat="1" ht="15.75" x14ac:dyDescent="0.25">
      <c r="B124" s="41" t="s">
        <v>14</v>
      </c>
      <c r="C124" s="42"/>
      <c r="D124" s="42"/>
      <c r="E124" s="42"/>
      <c r="F124" s="42"/>
      <c r="G124" s="42"/>
      <c r="H124" s="43"/>
      <c r="I124" s="21">
        <f>SUM(I123)</f>
        <v>4928</v>
      </c>
      <c r="J124" s="20">
        <v>1</v>
      </c>
    </row>
    <row r="125" spans="2:10" s="3" customFormat="1" ht="63" x14ac:dyDescent="0.25">
      <c r="B125" s="33" t="s">
        <v>9</v>
      </c>
      <c r="C125" s="33" t="s">
        <v>10</v>
      </c>
      <c r="D125" s="31">
        <v>45925</v>
      </c>
      <c r="E125" s="32">
        <v>28171624</v>
      </c>
      <c r="F125" s="35" t="s">
        <v>169</v>
      </c>
      <c r="G125" s="34" t="s">
        <v>185</v>
      </c>
      <c r="H125" s="35" t="s">
        <v>186</v>
      </c>
      <c r="I125" s="29">
        <v>12000</v>
      </c>
      <c r="J125" s="30">
        <v>1</v>
      </c>
    </row>
    <row r="126" spans="2:10" s="3" customFormat="1" ht="15.75" x14ac:dyDescent="0.25">
      <c r="B126" s="41" t="s">
        <v>14</v>
      </c>
      <c r="C126" s="42"/>
      <c r="D126" s="42"/>
      <c r="E126" s="42"/>
      <c r="F126" s="42"/>
      <c r="G126" s="42"/>
      <c r="H126" s="43"/>
      <c r="I126" s="21">
        <f>SUM(I125)</f>
        <v>12000</v>
      </c>
      <c r="J126" s="20">
        <v>1</v>
      </c>
    </row>
    <row r="127" spans="2:10" s="3" customFormat="1" ht="63" x14ac:dyDescent="0.25">
      <c r="B127" s="33" t="s">
        <v>9</v>
      </c>
      <c r="C127" s="33" t="s">
        <v>10</v>
      </c>
      <c r="D127" s="31">
        <v>45925</v>
      </c>
      <c r="E127" s="32">
        <v>60823348</v>
      </c>
      <c r="F127" s="35" t="s">
        <v>187</v>
      </c>
      <c r="G127" s="34" t="s">
        <v>188</v>
      </c>
      <c r="H127" s="35" t="s">
        <v>189</v>
      </c>
      <c r="I127" s="29">
        <v>4800</v>
      </c>
      <c r="J127" s="30">
        <v>1</v>
      </c>
    </row>
    <row r="128" spans="2:10" s="3" customFormat="1" ht="15.75" x14ac:dyDescent="0.25">
      <c r="B128" s="41" t="s">
        <v>14</v>
      </c>
      <c r="C128" s="42"/>
      <c r="D128" s="42"/>
      <c r="E128" s="42"/>
      <c r="F128" s="42"/>
      <c r="G128" s="42"/>
      <c r="H128" s="43"/>
      <c r="I128" s="21">
        <f>SUM(I127)</f>
        <v>4800</v>
      </c>
      <c r="J128" s="20">
        <v>1</v>
      </c>
    </row>
    <row r="129" spans="2:10" s="3" customFormat="1" ht="94.5" x14ac:dyDescent="0.25">
      <c r="B129" s="33" t="s">
        <v>9</v>
      </c>
      <c r="C129" s="33" t="s">
        <v>10</v>
      </c>
      <c r="D129" s="31">
        <v>45925</v>
      </c>
      <c r="E129" s="32">
        <v>88921786</v>
      </c>
      <c r="F129" s="35" t="s">
        <v>190</v>
      </c>
      <c r="G129" s="34" t="s">
        <v>191</v>
      </c>
      <c r="H129" s="35" t="s">
        <v>192</v>
      </c>
      <c r="I129" s="29">
        <v>1980</v>
      </c>
      <c r="J129" s="30">
        <v>1</v>
      </c>
    </row>
    <row r="130" spans="2:10" s="3" customFormat="1" ht="15.75" x14ac:dyDescent="0.25">
      <c r="B130" s="41" t="s">
        <v>14</v>
      </c>
      <c r="C130" s="42"/>
      <c r="D130" s="42"/>
      <c r="E130" s="42"/>
      <c r="F130" s="42"/>
      <c r="G130" s="42"/>
      <c r="H130" s="43"/>
      <c r="I130" s="21">
        <f>SUM(I129)</f>
        <v>1980</v>
      </c>
      <c r="J130" s="20">
        <v>1</v>
      </c>
    </row>
    <row r="131" spans="2:10" s="3" customFormat="1" ht="78.75" x14ac:dyDescent="0.25">
      <c r="B131" s="33" t="s">
        <v>9</v>
      </c>
      <c r="C131" s="33" t="s">
        <v>10</v>
      </c>
      <c r="D131" s="31">
        <v>45925</v>
      </c>
      <c r="E131" s="32">
        <v>94358478</v>
      </c>
      <c r="F131" s="35" t="s">
        <v>193</v>
      </c>
      <c r="G131" s="34" t="s">
        <v>194</v>
      </c>
      <c r="H131" s="35" t="s">
        <v>195</v>
      </c>
      <c r="I131" s="29">
        <v>4368</v>
      </c>
      <c r="J131" s="30">
        <v>1</v>
      </c>
    </row>
    <row r="132" spans="2:10" s="3" customFormat="1" ht="15.75" x14ac:dyDescent="0.25">
      <c r="B132" s="41" t="s">
        <v>14</v>
      </c>
      <c r="C132" s="42"/>
      <c r="D132" s="42"/>
      <c r="E132" s="42"/>
      <c r="F132" s="42"/>
      <c r="G132" s="42"/>
      <c r="H132" s="43"/>
      <c r="I132" s="21">
        <f>SUM(I131)</f>
        <v>4368</v>
      </c>
      <c r="J132" s="20">
        <v>1</v>
      </c>
    </row>
    <row r="133" spans="2:10" s="3" customFormat="1" ht="110.25" x14ac:dyDescent="0.25">
      <c r="B133" s="33" t="s">
        <v>9</v>
      </c>
      <c r="C133" s="33" t="s">
        <v>10</v>
      </c>
      <c r="D133" s="31">
        <v>45925</v>
      </c>
      <c r="E133" s="32">
        <v>98086251</v>
      </c>
      <c r="F133" s="35" t="s">
        <v>31</v>
      </c>
      <c r="G133" s="34" t="s">
        <v>196</v>
      </c>
      <c r="H133" s="35" t="s">
        <v>197</v>
      </c>
      <c r="I133" s="29">
        <v>42</v>
      </c>
      <c r="J133" s="30">
        <v>1</v>
      </c>
    </row>
    <row r="134" spans="2:10" s="3" customFormat="1" ht="15.75" x14ac:dyDescent="0.25">
      <c r="B134" s="41" t="s">
        <v>14</v>
      </c>
      <c r="C134" s="42"/>
      <c r="D134" s="42"/>
      <c r="E134" s="42"/>
      <c r="F134" s="42"/>
      <c r="G134" s="42"/>
      <c r="H134" s="43"/>
      <c r="I134" s="21">
        <f>SUM(I133)</f>
        <v>42</v>
      </c>
      <c r="J134" s="20">
        <v>1</v>
      </c>
    </row>
    <row r="135" spans="2:10" s="3" customFormat="1" ht="78.75" x14ac:dyDescent="0.25">
      <c r="B135" s="33" t="s">
        <v>9</v>
      </c>
      <c r="C135" s="33" t="s">
        <v>10</v>
      </c>
      <c r="D135" s="31">
        <v>45926</v>
      </c>
      <c r="E135" s="32">
        <v>1176250</v>
      </c>
      <c r="F135" s="35" t="s">
        <v>24</v>
      </c>
      <c r="G135" s="34" t="s">
        <v>198</v>
      </c>
      <c r="H135" s="35" t="s">
        <v>199</v>
      </c>
      <c r="I135" s="29">
        <v>245</v>
      </c>
      <c r="J135" s="30">
        <v>1</v>
      </c>
    </row>
    <row r="136" spans="2:10" s="3" customFormat="1" ht="110.25" x14ac:dyDescent="0.25">
      <c r="B136" s="33" t="s">
        <v>9</v>
      </c>
      <c r="C136" s="33" t="s">
        <v>10</v>
      </c>
      <c r="D136" s="31">
        <v>45926</v>
      </c>
      <c r="E136" s="32">
        <v>1176250</v>
      </c>
      <c r="F136" s="35" t="s">
        <v>24</v>
      </c>
      <c r="G136" s="34" t="s">
        <v>200</v>
      </c>
      <c r="H136" s="35" t="s">
        <v>201</v>
      </c>
      <c r="I136" s="29">
        <v>305</v>
      </c>
      <c r="J136" s="30">
        <v>1</v>
      </c>
    </row>
    <row r="137" spans="2:10" s="3" customFormat="1" ht="15.75" x14ac:dyDescent="0.25">
      <c r="B137" s="41" t="s">
        <v>14</v>
      </c>
      <c r="C137" s="42"/>
      <c r="D137" s="42"/>
      <c r="E137" s="42"/>
      <c r="F137" s="42"/>
      <c r="G137" s="42"/>
      <c r="H137" s="43"/>
      <c r="I137" s="21">
        <f>SUM(I135:I136)</f>
        <v>550</v>
      </c>
      <c r="J137" s="20">
        <f>SUM(J135:J136)</f>
        <v>2</v>
      </c>
    </row>
    <row r="138" spans="2:10" s="3" customFormat="1" ht="110.25" x14ac:dyDescent="0.25">
      <c r="B138" s="33" t="s">
        <v>9</v>
      </c>
      <c r="C138" s="33" t="s">
        <v>10</v>
      </c>
      <c r="D138" s="31">
        <v>45926</v>
      </c>
      <c r="E138" s="32">
        <v>32375913</v>
      </c>
      <c r="F138" s="35" t="s">
        <v>35</v>
      </c>
      <c r="G138" s="34" t="s">
        <v>202</v>
      </c>
      <c r="H138" s="35" t="s">
        <v>203</v>
      </c>
      <c r="I138" s="29">
        <v>1519.5</v>
      </c>
      <c r="J138" s="30">
        <v>1</v>
      </c>
    </row>
    <row r="139" spans="2:10" s="3" customFormat="1" ht="15.75" x14ac:dyDescent="0.25">
      <c r="B139" s="41" t="s">
        <v>14</v>
      </c>
      <c r="C139" s="42"/>
      <c r="D139" s="42"/>
      <c r="E139" s="42"/>
      <c r="F139" s="42"/>
      <c r="G139" s="42"/>
      <c r="H139" s="43"/>
      <c r="I139" s="21">
        <f>SUM(I138)</f>
        <v>1519.5</v>
      </c>
      <c r="J139" s="20">
        <v>1</v>
      </c>
    </row>
    <row r="140" spans="2:10" s="3" customFormat="1" ht="110.25" x14ac:dyDescent="0.25">
      <c r="B140" s="33" t="s">
        <v>9</v>
      </c>
      <c r="C140" s="33" t="s">
        <v>10</v>
      </c>
      <c r="D140" s="31">
        <v>45926</v>
      </c>
      <c r="E140" s="32">
        <v>59786108</v>
      </c>
      <c r="F140" s="35" t="s">
        <v>204</v>
      </c>
      <c r="G140" s="34" t="s">
        <v>205</v>
      </c>
      <c r="H140" s="35" t="s">
        <v>206</v>
      </c>
      <c r="I140" s="29">
        <v>3700</v>
      </c>
      <c r="J140" s="30">
        <v>1</v>
      </c>
    </row>
    <row r="141" spans="2:10" s="3" customFormat="1" ht="15.75" x14ac:dyDescent="0.25">
      <c r="B141" s="41" t="s">
        <v>14</v>
      </c>
      <c r="C141" s="42"/>
      <c r="D141" s="42"/>
      <c r="E141" s="42"/>
      <c r="F141" s="42"/>
      <c r="G141" s="42"/>
      <c r="H141" s="43"/>
      <c r="I141" s="21">
        <f>SUM(I140)</f>
        <v>3700</v>
      </c>
      <c r="J141" s="20">
        <v>1</v>
      </c>
    </row>
    <row r="142" spans="2:10" s="3" customFormat="1" ht="47.25" x14ac:dyDescent="0.25">
      <c r="B142" s="33" t="s">
        <v>9</v>
      </c>
      <c r="C142" s="33" t="s">
        <v>10</v>
      </c>
      <c r="D142" s="31">
        <v>45929</v>
      </c>
      <c r="E142" s="32">
        <v>109842901</v>
      </c>
      <c r="F142" s="35" t="s">
        <v>22</v>
      </c>
      <c r="G142" s="34" t="s">
        <v>207</v>
      </c>
      <c r="H142" s="35" t="s">
        <v>208</v>
      </c>
      <c r="I142" s="29">
        <v>4599.92</v>
      </c>
      <c r="J142" s="30">
        <v>1</v>
      </c>
    </row>
    <row r="143" spans="2:10" s="3" customFormat="1" ht="15.75" x14ac:dyDescent="0.25">
      <c r="B143" s="41" t="s">
        <v>14</v>
      </c>
      <c r="C143" s="42"/>
      <c r="D143" s="42"/>
      <c r="E143" s="42"/>
      <c r="F143" s="42"/>
      <c r="G143" s="42"/>
      <c r="H143" s="43"/>
      <c r="I143" s="21">
        <f>SUM(I142)</f>
        <v>4599.92</v>
      </c>
      <c r="J143" s="20">
        <v>1</v>
      </c>
    </row>
    <row r="144" spans="2:10" s="3" customFormat="1" ht="63" x14ac:dyDescent="0.25">
      <c r="B144" s="33" t="s">
        <v>9</v>
      </c>
      <c r="C144" s="33" t="s">
        <v>10</v>
      </c>
      <c r="D144" s="31">
        <v>45929</v>
      </c>
      <c r="E144" s="32">
        <v>3348873</v>
      </c>
      <c r="F144" s="35" t="s">
        <v>209</v>
      </c>
      <c r="G144" s="34" t="s">
        <v>210</v>
      </c>
      <c r="H144" s="35" t="s">
        <v>211</v>
      </c>
      <c r="I144" s="29">
        <v>525</v>
      </c>
      <c r="J144" s="30">
        <v>1</v>
      </c>
    </row>
    <row r="145" spans="2:10" s="3" customFormat="1" ht="15.75" x14ac:dyDescent="0.25">
      <c r="B145" s="41" t="s">
        <v>14</v>
      </c>
      <c r="C145" s="42"/>
      <c r="D145" s="42"/>
      <c r="E145" s="42"/>
      <c r="F145" s="42"/>
      <c r="G145" s="42"/>
      <c r="H145" s="43"/>
      <c r="I145" s="21">
        <f>SUM(I144)</f>
        <v>525</v>
      </c>
      <c r="J145" s="20">
        <v>1</v>
      </c>
    </row>
    <row r="146" spans="2:10" s="3" customFormat="1" ht="173.25" x14ac:dyDescent="0.25">
      <c r="B146" s="33" t="s">
        <v>9</v>
      </c>
      <c r="C146" s="33" t="s">
        <v>10</v>
      </c>
      <c r="D146" s="31">
        <v>45929</v>
      </c>
      <c r="E146" s="32">
        <v>40816389</v>
      </c>
      <c r="F146" s="35" t="s">
        <v>160</v>
      </c>
      <c r="G146" s="34" t="s">
        <v>212</v>
      </c>
      <c r="H146" s="35" t="s">
        <v>213</v>
      </c>
      <c r="I146" s="29">
        <v>927.05</v>
      </c>
      <c r="J146" s="30">
        <v>1</v>
      </c>
    </row>
    <row r="147" spans="2:10" s="3" customFormat="1" ht="15.75" x14ac:dyDescent="0.25">
      <c r="B147" s="41" t="s">
        <v>14</v>
      </c>
      <c r="C147" s="42"/>
      <c r="D147" s="42"/>
      <c r="E147" s="42"/>
      <c r="F147" s="42"/>
      <c r="G147" s="42"/>
      <c r="H147" s="43"/>
      <c r="I147" s="21">
        <f>SUM(I146)</f>
        <v>927.05</v>
      </c>
      <c r="J147" s="20">
        <v>1</v>
      </c>
    </row>
    <row r="148" spans="2:10" s="3" customFormat="1" ht="94.5" x14ac:dyDescent="0.25">
      <c r="B148" s="33" t="s">
        <v>9</v>
      </c>
      <c r="C148" s="33" t="s">
        <v>10</v>
      </c>
      <c r="D148" s="31">
        <v>45929</v>
      </c>
      <c r="E148" s="32">
        <v>48327581</v>
      </c>
      <c r="F148" s="35" t="s">
        <v>214</v>
      </c>
      <c r="G148" s="34" t="s">
        <v>215</v>
      </c>
      <c r="H148" s="35" t="s">
        <v>216</v>
      </c>
      <c r="I148" s="29">
        <v>22591</v>
      </c>
      <c r="J148" s="30">
        <v>1</v>
      </c>
    </row>
    <row r="149" spans="2:10" s="3" customFormat="1" ht="15.75" x14ac:dyDescent="0.25">
      <c r="B149" s="41" t="s">
        <v>14</v>
      </c>
      <c r="C149" s="42"/>
      <c r="D149" s="42"/>
      <c r="E149" s="42"/>
      <c r="F149" s="42"/>
      <c r="G149" s="42"/>
      <c r="H149" s="43"/>
      <c r="I149" s="21">
        <f>SUM(I148)</f>
        <v>22591</v>
      </c>
      <c r="J149" s="20">
        <v>1</v>
      </c>
    </row>
    <row r="150" spans="2:10" s="3" customFormat="1" ht="110.25" x14ac:dyDescent="0.25">
      <c r="B150" s="33" t="s">
        <v>9</v>
      </c>
      <c r="C150" s="33" t="s">
        <v>10</v>
      </c>
      <c r="D150" s="31">
        <v>45929</v>
      </c>
      <c r="E150" s="32">
        <v>72620129</v>
      </c>
      <c r="F150" s="35" t="s">
        <v>217</v>
      </c>
      <c r="G150" s="34" t="s">
        <v>218</v>
      </c>
      <c r="H150" s="35" t="s">
        <v>219</v>
      </c>
      <c r="I150" s="29">
        <v>5950</v>
      </c>
      <c r="J150" s="30">
        <v>1</v>
      </c>
    </row>
    <row r="151" spans="2:10" s="3" customFormat="1" ht="15.75" x14ac:dyDescent="0.25">
      <c r="B151" s="41" t="s">
        <v>14</v>
      </c>
      <c r="C151" s="42"/>
      <c r="D151" s="42"/>
      <c r="E151" s="42"/>
      <c r="F151" s="42"/>
      <c r="G151" s="42"/>
      <c r="H151" s="43"/>
      <c r="I151" s="21">
        <f>SUM(I150)</f>
        <v>5950</v>
      </c>
      <c r="J151" s="20">
        <v>1</v>
      </c>
    </row>
    <row r="152" spans="2:10" s="3" customFormat="1" ht="110.25" x14ac:dyDescent="0.25">
      <c r="B152" s="33" t="s">
        <v>9</v>
      </c>
      <c r="C152" s="33" t="s">
        <v>10</v>
      </c>
      <c r="D152" s="31">
        <v>45929</v>
      </c>
      <c r="E152" s="32">
        <v>7683111</v>
      </c>
      <c r="F152" s="35" t="s">
        <v>130</v>
      </c>
      <c r="G152" s="34" t="s">
        <v>220</v>
      </c>
      <c r="H152" s="35" t="s">
        <v>221</v>
      </c>
      <c r="I152" s="29">
        <v>9625</v>
      </c>
      <c r="J152" s="30">
        <v>1</v>
      </c>
    </row>
    <row r="153" spans="2:10" s="3" customFormat="1" ht="15.75" x14ac:dyDescent="0.25">
      <c r="B153" s="41" t="s">
        <v>14</v>
      </c>
      <c r="C153" s="42"/>
      <c r="D153" s="42"/>
      <c r="E153" s="42"/>
      <c r="F153" s="42"/>
      <c r="G153" s="42"/>
      <c r="H153" s="43"/>
      <c r="I153" s="21">
        <f>SUM(I152)</f>
        <v>9625</v>
      </c>
      <c r="J153" s="20">
        <v>1</v>
      </c>
    </row>
    <row r="154" spans="2:10" s="3" customFormat="1" ht="110.25" x14ac:dyDescent="0.25">
      <c r="B154" s="33" t="s">
        <v>9</v>
      </c>
      <c r="C154" s="33" t="s">
        <v>10</v>
      </c>
      <c r="D154" s="31">
        <v>45929</v>
      </c>
      <c r="E154" s="32">
        <v>79373925</v>
      </c>
      <c r="F154" s="35" t="s">
        <v>33</v>
      </c>
      <c r="G154" s="34" t="s">
        <v>222</v>
      </c>
      <c r="H154" s="35" t="s">
        <v>223</v>
      </c>
      <c r="I154" s="29">
        <v>12150</v>
      </c>
      <c r="J154" s="30">
        <v>1</v>
      </c>
    </row>
    <row r="155" spans="2:10" s="3" customFormat="1" ht="15.75" x14ac:dyDescent="0.25">
      <c r="B155" s="41" t="s">
        <v>14</v>
      </c>
      <c r="C155" s="42"/>
      <c r="D155" s="42"/>
      <c r="E155" s="42"/>
      <c r="F155" s="42"/>
      <c r="G155" s="42"/>
      <c r="H155" s="43"/>
      <c r="I155" s="21">
        <f>SUM(I154)</f>
        <v>12150</v>
      </c>
      <c r="J155" s="20">
        <v>1</v>
      </c>
    </row>
    <row r="156" spans="2:10" s="3" customFormat="1" ht="63" x14ac:dyDescent="0.25">
      <c r="B156" s="33" t="s">
        <v>9</v>
      </c>
      <c r="C156" s="33" t="s">
        <v>10</v>
      </c>
      <c r="D156" s="31">
        <v>45929</v>
      </c>
      <c r="E156" s="32">
        <v>92997694</v>
      </c>
      <c r="F156" s="35" t="s">
        <v>26</v>
      </c>
      <c r="G156" s="34" t="s">
        <v>224</v>
      </c>
      <c r="H156" s="35" t="s">
        <v>225</v>
      </c>
      <c r="I156" s="29">
        <v>18808</v>
      </c>
      <c r="J156" s="30">
        <v>1</v>
      </c>
    </row>
    <row r="157" spans="2:10" s="3" customFormat="1" ht="15.75" x14ac:dyDescent="0.25">
      <c r="B157" s="41" t="s">
        <v>14</v>
      </c>
      <c r="C157" s="42"/>
      <c r="D157" s="42"/>
      <c r="E157" s="42"/>
      <c r="F157" s="42"/>
      <c r="G157" s="42"/>
      <c r="H157" s="43"/>
      <c r="I157" s="21">
        <f>SUM(I156)</f>
        <v>18808</v>
      </c>
      <c r="J157" s="20">
        <v>1</v>
      </c>
    </row>
    <row r="158" spans="2:10" s="3" customFormat="1" ht="110.25" x14ac:dyDescent="0.25">
      <c r="B158" s="33" t="s">
        <v>9</v>
      </c>
      <c r="C158" s="33" t="s">
        <v>10</v>
      </c>
      <c r="D158" s="31">
        <v>45930</v>
      </c>
      <c r="E158" s="32">
        <v>25917579</v>
      </c>
      <c r="F158" s="35" t="s">
        <v>34</v>
      </c>
      <c r="G158" s="34" t="s">
        <v>226</v>
      </c>
      <c r="H158" s="35" t="s">
        <v>227</v>
      </c>
      <c r="I158" s="29">
        <v>4539</v>
      </c>
      <c r="J158" s="30">
        <v>1</v>
      </c>
    </row>
    <row r="159" spans="2:10" s="3" customFormat="1" ht="15.75" x14ac:dyDescent="0.25">
      <c r="B159" s="41" t="s">
        <v>14</v>
      </c>
      <c r="C159" s="42"/>
      <c r="D159" s="42"/>
      <c r="E159" s="42"/>
      <c r="F159" s="42"/>
      <c r="G159" s="42"/>
      <c r="H159" s="43"/>
      <c r="I159" s="21">
        <f>SUM(I158)</f>
        <v>4539</v>
      </c>
      <c r="J159" s="20">
        <v>1</v>
      </c>
    </row>
    <row r="160" spans="2:10" s="3" customFormat="1" ht="94.5" x14ac:dyDescent="0.25">
      <c r="B160" s="33" t="s">
        <v>9</v>
      </c>
      <c r="C160" s="33" t="s">
        <v>10</v>
      </c>
      <c r="D160" s="31">
        <v>45930</v>
      </c>
      <c r="E160" s="32">
        <v>32375913</v>
      </c>
      <c r="F160" s="35" t="s">
        <v>35</v>
      </c>
      <c r="G160" s="34" t="s">
        <v>228</v>
      </c>
      <c r="H160" s="35" t="s">
        <v>229</v>
      </c>
      <c r="I160" s="29">
        <v>892.99</v>
      </c>
      <c r="J160" s="30">
        <v>1</v>
      </c>
    </row>
    <row r="161" spans="2:10" s="3" customFormat="1" ht="15.75" x14ac:dyDescent="0.25">
      <c r="B161" s="41" t="s">
        <v>14</v>
      </c>
      <c r="C161" s="42"/>
      <c r="D161" s="42"/>
      <c r="E161" s="42"/>
      <c r="F161" s="42"/>
      <c r="G161" s="42"/>
      <c r="H161" s="43"/>
      <c r="I161" s="21">
        <f>SUM(I160)</f>
        <v>892.99</v>
      </c>
      <c r="J161" s="20">
        <v>1</v>
      </c>
    </row>
    <row r="162" spans="2:10" s="3" customFormat="1" ht="110.25" x14ac:dyDescent="0.25">
      <c r="B162" s="33" t="s">
        <v>9</v>
      </c>
      <c r="C162" s="33" t="s">
        <v>10</v>
      </c>
      <c r="D162" s="31">
        <v>45930</v>
      </c>
      <c r="E162" s="32" t="s">
        <v>230</v>
      </c>
      <c r="F162" s="35" t="s">
        <v>231</v>
      </c>
      <c r="G162" s="34" t="s">
        <v>232</v>
      </c>
      <c r="H162" s="35" t="s">
        <v>233</v>
      </c>
      <c r="I162" s="29">
        <v>5634</v>
      </c>
      <c r="J162" s="30">
        <v>1</v>
      </c>
    </row>
    <row r="163" spans="2:10" s="3" customFormat="1" ht="15.75" x14ac:dyDescent="0.25">
      <c r="B163" s="41" t="s">
        <v>14</v>
      </c>
      <c r="C163" s="42"/>
      <c r="D163" s="42"/>
      <c r="E163" s="42"/>
      <c r="F163" s="42"/>
      <c r="G163" s="42"/>
      <c r="H163" s="43"/>
      <c r="I163" s="21">
        <f>SUM(I162)</f>
        <v>5634</v>
      </c>
      <c r="J163" s="20">
        <v>1</v>
      </c>
    </row>
    <row r="164" spans="2:10" s="3" customFormat="1" ht="126" x14ac:dyDescent="0.25">
      <c r="B164" s="33" t="s">
        <v>9</v>
      </c>
      <c r="C164" s="33" t="s">
        <v>10</v>
      </c>
      <c r="D164" s="31">
        <v>45930</v>
      </c>
      <c r="E164" s="32">
        <v>60024607</v>
      </c>
      <c r="F164" s="35" t="s">
        <v>23</v>
      </c>
      <c r="G164" s="34" t="s">
        <v>234</v>
      </c>
      <c r="H164" s="35" t="s">
        <v>235</v>
      </c>
      <c r="I164" s="29">
        <v>4765</v>
      </c>
      <c r="J164" s="30">
        <v>1</v>
      </c>
    </row>
    <row r="165" spans="2:10" s="3" customFormat="1" ht="15.75" x14ac:dyDescent="0.25">
      <c r="B165" s="41" t="s">
        <v>14</v>
      </c>
      <c r="C165" s="42"/>
      <c r="D165" s="42"/>
      <c r="E165" s="42"/>
      <c r="F165" s="42"/>
      <c r="G165" s="42"/>
      <c r="H165" s="43"/>
      <c r="I165" s="21">
        <f>SUM(I164)</f>
        <v>4765</v>
      </c>
      <c r="J165" s="20">
        <v>1</v>
      </c>
    </row>
    <row r="166" spans="2:10" s="3" customFormat="1" ht="110.25" x14ac:dyDescent="0.25">
      <c r="B166" s="33" t="s">
        <v>9</v>
      </c>
      <c r="C166" s="33" t="s">
        <v>10</v>
      </c>
      <c r="D166" s="31">
        <v>45930</v>
      </c>
      <c r="E166" s="32">
        <v>7683111</v>
      </c>
      <c r="F166" s="35" t="s">
        <v>130</v>
      </c>
      <c r="G166" s="34" t="s">
        <v>236</v>
      </c>
      <c r="H166" s="35" t="s">
        <v>237</v>
      </c>
      <c r="I166" s="29">
        <v>15651.2</v>
      </c>
      <c r="J166" s="30">
        <v>1</v>
      </c>
    </row>
    <row r="167" spans="2:10" s="3" customFormat="1" ht="63" x14ac:dyDescent="0.25">
      <c r="B167" s="33" t="s">
        <v>9</v>
      </c>
      <c r="C167" s="33" t="s">
        <v>10</v>
      </c>
      <c r="D167" s="31">
        <v>45930</v>
      </c>
      <c r="E167" s="32">
        <v>7683111</v>
      </c>
      <c r="F167" s="35" t="s">
        <v>130</v>
      </c>
      <c r="G167" s="34" t="s">
        <v>238</v>
      </c>
      <c r="H167" s="35" t="s">
        <v>239</v>
      </c>
      <c r="I167" s="29">
        <v>6725</v>
      </c>
      <c r="J167" s="30">
        <v>1</v>
      </c>
    </row>
    <row r="168" spans="2:10" s="3" customFormat="1" ht="15.75" x14ac:dyDescent="0.25">
      <c r="B168" s="41" t="s">
        <v>14</v>
      </c>
      <c r="C168" s="42"/>
      <c r="D168" s="42"/>
      <c r="E168" s="42"/>
      <c r="F168" s="42"/>
      <c r="G168" s="42"/>
      <c r="H168" s="43"/>
      <c r="I168" s="21">
        <f>SUM(I166:I167)</f>
        <v>22376.2</v>
      </c>
      <c r="J168" s="20">
        <f>SUM(J166:J167)</f>
        <v>2</v>
      </c>
    </row>
    <row r="169" spans="2:10" s="3" customFormat="1" ht="110.25" x14ac:dyDescent="0.25">
      <c r="B169" s="33" t="s">
        <v>9</v>
      </c>
      <c r="C169" s="33" t="s">
        <v>10</v>
      </c>
      <c r="D169" s="31">
        <v>45930</v>
      </c>
      <c r="E169" s="32">
        <v>979767</v>
      </c>
      <c r="F169" s="35" t="s">
        <v>240</v>
      </c>
      <c r="G169" s="34" t="s">
        <v>241</v>
      </c>
      <c r="H169" s="35" t="s">
        <v>242</v>
      </c>
      <c r="I169" s="29">
        <v>9891</v>
      </c>
      <c r="J169" s="30">
        <v>1</v>
      </c>
    </row>
    <row r="170" spans="2:10" s="3" customFormat="1" ht="94.5" x14ac:dyDescent="0.25">
      <c r="B170" s="33" t="s">
        <v>9</v>
      </c>
      <c r="C170" s="33" t="s">
        <v>10</v>
      </c>
      <c r="D170" s="31">
        <v>45930</v>
      </c>
      <c r="E170" s="32">
        <v>979767</v>
      </c>
      <c r="F170" s="35" t="s">
        <v>240</v>
      </c>
      <c r="G170" s="34" t="s">
        <v>243</v>
      </c>
      <c r="H170" s="35" t="s">
        <v>244</v>
      </c>
      <c r="I170" s="29">
        <v>6398</v>
      </c>
      <c r="J170" s="30">
        <v>1</v>
      </c>
    </row>
    <row r="171" spans="2:10" s="3" customFormat="1" ht="15.75" x14ac:dyDescent="0.25">
      <c r="B171" s="41" t="s">
        <v>14</v>
      </c>
      <c r="C171" s="42"/>
      <c r="D171" s="42"/>
      <c r="E171" s="42"/>
      <c r="F171" s="42"/>
      <c r="G171" s="42"/>
      <c r="H171" s="43"/>
      <c r="I171" s="21">
        <f>SUM(I169:I170)</f>
        <v>16289</v>
      </c>
      <c r="J171" s="20">
        <f>SUM(J169:J170)</f>
        <v>2</v>
      </c>
    </row>
    <row r="172" spans="2:10" ht="15.75" x14ac:dyDescent="0.25">
      <c r="B172" s="45" t="s">
        <v>11</v>
      </c>
      <c r="C172" s="46"/>
      <c r="D172" s="46"/>
      <c r="E172" s="46"/>
      <c r="F172" s="46"/>
      <c r="G172" s="46"/>
      <c r="H172" s="47"/>
      <c r="I172" s="25">
        <f>SUM(I11+I13+I15+I17+I19+I21+I23+I25+I27+I30+I32+I34+I36+I38+I40+I42+I44+I46+I48+I52+I54+I56+I58+I60+I62+I64+I66+I68+I70+I72+I74+I76+I78+I80+I82+I84+I86+I88+I90+I92+I94+I96+I98+I101+I103+I105+I107+I109+I112+I114+I116+I118+I120+I122+I124+I126+I128+I130+I132+I134+I137+I139+I141+I143+I145+I147+I149+I151+I153+I155+I157+I159+I161+I163+I165+I168+I171)</f>
        <v>442712.94999999995</v>
      </c>
      <c r="J172" s="26">
        <f>SUM(J11+J13+J15+J17+J19+J21+J23+J25+J27+J30+J32+J34+J36+J38+J40+J42+J44+J46+J48+J52+J54+J56+J58+J60+J62+J64+J66+J68+J70+J72+J74+J76+J78+J80+J82+J84+J86+J88+J90+J92+J94+J96+J98+J101+J103+J105+J107+J109+J112+J114+J116+J118+J120+J122+J124+J126+J128+J130+J132+J134+J137+J139+J141+J143+J145+J147+J149+J151+J153+J155+J157+J159+J161+J163+J165+J168+J171)</f>
        <v>85</v>
      </c>
    </row>
  </sheetData>
  <autoFilter ref="B9:J172"/>
  <mergeCells count="85">
    <mergeCell ref="B68:H68"/>
    <mergeCell ref="B70:H70"/>
    <mergeCell ref="B72:H72"/>
    <mergeCell ref="B74:H74"/>
    <mergeCell ref="B76:H76"/>
    <mergeCell ref="B58:H58"/>
    <mergeCell ref="B60:H60"/>
    <mergeCell ref="B62:H62"/>
    <mergeCell ref="B64:H64"/>
    <mergeCell ref="B66:H66"/>
    <mergeCell ref="B54:H54"/>
    <mergeCell ref="B38:H38"/>
    <mergeCell ref="B25:H25"/>
    <mergeCell ref="B27:H27"/>
    <mergeCell ref="B56:H56"/>
    <mergeCell ref="B44:H44"/>
    <mergeCell ref="B46:H46"/>
    <mergeCell ref="B48:H48"/>
    <mergeCell ref="B52:H52"/>
    <mergeCell ref="B42:H42"/>
    <mergeCell ref="B30:H30"/>
    <mergeCell ref="B32:H32"/>
    <mergeCell ref="B34:H34"/>
    <mergeCell ref="B36:H36"/>
    <mergeCell ref="B40:H40"/>
    <mergeCell ref="B23:H23"/>
    <mergeCell ref="B2:J2"/>
    <mergeCell ref="B5:J5"/>
    <mergeCell ref="B17:H17"/>
    <mergeCell ref="B19:H19"/>
    <mergeCell ref="B8:J8"/>
    <mergeCell ref="B6:K6"/>
    <mergeCell ref="B7:K7"/>
    <mergeCell ref="B21:H21"/>
    <mergeCell ref="B4:J4"/>
    <mergeCell ref="B11:H11"/>
    <mergeCell ref="B13:H13"/>
    <mergeCell ref="B15:H15"/>
    <mergeCell ref="B3:J3"/>
    <mergeCell ref="B78:H78"/>
    <mergeCell ref="B80:H80"/>
    <mergeCell ref="B82:H82"/>
    <mergeCell ref="B84:H84"/>
    <mergeCell ref="B172:H172"/>
    <mergeCell ref="B171:H171"/>
    <mergeCell ref="B86:H86"/>
    <mergeCell ref="B88:H88"/>
    <mergeCell ref="B90:H90"/>
    <mergeCell ref="B92:H92"/>
    <mergeCell ref="B94:H94"/>
    <mergeCell ref="B96:H96"/>
    <mergeCell ref="B98:H98"/>
    <mergeCell ref="B101:H101"/>
    <mergeCell ref="B103:H103"/>
    <mergeCell ref="B105:H105"/>
    <mergeCell ref="B107:H107"/>
    <mergeCell ref="B109:H109"/>
    <mergeCell ref="B112:H112"/>
    <mergeCell ref="B168:H168"/>
    <mergeCell ref="B114:H114"/>
    <mergeCell ref="B116:H116"/>
    <mergeCell ref="B118:H118"/>
    <mergeCell ref="B120:H120"/>
    <mergeCell ref="B122:H122"/>
    <mergeCell ref="B124:H124"/>
    <mergeCell ref="B126:H126"/>
    <mergeCell ref="B128:H128"/>
    <mergeCell ref="B130:H130"/>
    <mergeCell ref="B159:H159"/>
    <mergeCell ref="B161:H161"/>
    <mergeCell ref="B163:H163"/>
    <mergeCell ref="B165:H165"/>
    <mergeCell ref="B132:H132"/>
    <mergeCell ref="B134:H134"/>
    <mergeCell ref="B137:H137"/>
    <mergeCell ref="B139:H139"/>
    <mergeCell ref="B141:H141"/>
    <mergeCell ref="B143:H143"/>
    <mergeCell ref="B145:H145"/>
    <mergeCell ref="B147:H147"/>
    <mergeCell ref="B149:H149"/>
    <mergeCell ref="B151:H151"/>
    <mergeCell ref="B153:H153"/>
    <mergeCell ref="B155:H155"/>
    <mergeCell ref="B157:H157"/>
  </mergeCells>
  <pageMargins left="0.62992125984251968" right="0.23622047244094491" top="0.74803149606299213" bottom="0.74803149606299213" header="0.31496062992125984" footer="0.31496062992125984"/>
  <pageSetup scale="39" fitToHeight="0" orientation="landscape" r:id="rId1"/>
  <headerFooter>
    <oddFooter>&amp;R&amp;P</oddFooter>
  </headerFooter>
  <ignoredErrors>
    <ignoredError sqref="J30 J52 J101 J112 I137:J137 J168" formulaRange="1"/>
  </ignoredErrors>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Tabla cruzada</vt:lpstr>
      <vt:lpstr>'Tabla cruzada'!Títulos_a_imprimir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2025-10-01T19:19:15Z</cp:lastPrinted>
  <dcterms:created xsi:type="dcterms:W3CDTF">2025-02-03T13:54:45Z</dcterms:created>
  <dcterms:modified xsi:type="dcterms:W3CDTF">2025-10-01T19:20:46Z</dcterms:modified>
</cp:coreProperties>
</file>