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MAYO\NUMERAL 11\FORMATO SIE\"/>
    </mc:Choice>
  </mc:AlternateContent>
  <bookViews>
    <workbookView xWindow="0" yWindow="0" windowWidth="28800" windowHeight="12210"/>
  </bookViews>
  <sheets>
    <sheet name="REPORTE NUMERAL 11" sheetId="1" r:id="rId1"/>
  </sheets>
  <definedNames>
    <definedName name="_xlnm._FilterDatabase" localSheetId="0" hidden="1">'REPORTE NUMERAL 11'!$A$10:$J$10</definedName>
    <definedName name="_xlnm.Print_Area" localSheetId="0">'REPORTE NUMERAL 11'!$A$2:$J$37</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1" l="1"/>
  <c r="J33" i="1"/>
  <c r="J32" i="1"/>
  <c r="J28" i="1"/>
  <c r="J27" i="1"/>
  <c r="J34" i="1" l="1"/>
  <c r="J29" i="1"/>
  <c r="J26" i="1" l="1"/>
  <c r="J25" i="1"/>
  <c r="J24" i="1"/>
  <c r="J23" i="1"/>
  <c r="J22" i="1"/>
  <c r="J21" i="1"/>
  <c r="J30" i="1"/>
  <c r="J19" i="1"/>
  <c r="J18" i="1"/>
  <c r="J17" i="1"/>
  <c r="J16" i="1"/>
  <c r="J20" i="1"/>
  <c r="J15" i="1" l="1"/>
  <c r="J14" i="1"/>
  <c r="J13" i="1"/>
  <c r="J12" i="1"/>
  <c r="J11" i="1"/>
  <c r="J31" i="1" l="1"/>
  <c r="J35" i="1"/>
  <c r="J36" i="1"/>
  <c r="J37" i="1"/>
  <c r="J38" i="1" l="1"/>
</calcChain>
</file>

<file path=xl/sharedStrings.xml><?xml version="1.0" encoding="utf-8"?>
<sst xmlns="http://schemas.openxmlformats.org/spreadsheetml/2006/main" count="121" uniqueCount="75">
  <si>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</si>
  <si>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</si>
  <si>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</si>
  <si>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</si>
  <si>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</si>
  <si>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</si>
  <si>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</si>
  <si>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</si>
  <si>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</si>
  <si>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</si>
  <si>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</si>
  <si>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</si>
  <si>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</si>
  <si>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</si>
  <si>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COLUMBUS NETWORKS DE GUATEMALA LIMITADA</t>
  </si>
  <si>
    <t>MANTENIMIENTO Y REPARACIÓN DE EDIFICIOS</t>
  </si>
  <si>
    <t xml:space="preserve">MONTO </t>
  </si>
  <si>
    <t>ELEVACIONES TECNICAS SOCIEDAD ANONIMA</t>
  </si>
  <si>
    <t>BAJA CUANTÍA</t>
  </si>
  <si>
    <t>TELECOMUNICACIONES DE GUATEMALA  SOCIEDAD ANONIMA</t>
  </si>
  <si>
    <t>COMUNICACIONES CELULARES  SOCIEDAD ANONIMA</t>
  </si>
  <si>
    <t>EMPRESA MUNICIPAL DE AGUA DE LA CIUDAD DE GUATEMALA</t>
  </si>
  <si>
    <t>AGUA</t>
  </si>
  <si>
    <t>EMPRESA ELECTRICA DE GUATEMALA SOCIEDAD ANONIMA</t>
  </si>
  <si>
    <t>ENERGÍA ELÉCTRICA</t>
  </si>
  <si>
    <t>TELEFONÍA</t>
  </si>
  <si>
    <t>TOTAL ENTIDAD:</t>
  </si>
  <si>
    <t>PROCEDIMIENTOS REGULADOS POR EL ARTÍCULO 44 LCE (CASOS DE EXCEPCIÓN)</t>
  </si>
  <si>
    <t>COFIÑO STAHL Y COMPAÑIA SOCIEDAD ANONIMA</t>
  </si>
  <si>
    <t>MANTENIMIENTO Y REPARACIÓN DE MEDIOS DE TRANSPORTE</t>
  </si>
  <si>
    <t>SERVI-AUTOS SAN JORGE SOCIEDAD ANONIMA</t>
  </si>
  <si>
    <t>Periodo del 01 al 31 de Mayo de 2023</t>
  </si>
  <si>
    <t>Limpieza y Calibración de bomba de inyección, para el vehículo tipo Pickup, marca Mazda, Línea BT-50, color Gris Titanium, modelo 2012, propiedad de la Secretaría de Inteligencia Estratégica del Estado.</t>
  </si>
  <si>
    <t>GÓMEZ ARMIRA IVAN</t>
  </si>
  <si>
    <t>2 Servicios de curso sobre finanzas personales; Lo solicitado será impartido al personal que labora en la Secretaría de Inteligencia Estratégica del Estado</t>
  </si>
  <si>
    <t>VILLEDA OLIVA CARLOS ALFREDO</t>
  </si>
  <si>
    <t>SERVICIOS DE CAPACITACIÓN</t>
  </si>
  <si>
    <t>Servicio de mantenimiento preventivo a 30 equipos de aire acondicionado, ubicados en el edificio de la Secretaría de Inteligencia Estratégica del Estado.</t>
  </si>
  <si>
    <t>ESTRADA VILLATORO DE ORELLANA MÓNICA ANDREA</t>
  </si>
  <si>
    <t>MANTENIMIENTO Y REPARACIÓN DE OTRAS MAQUINARIAS Y EQUIPOS</t>
  </si>
  <si>
    <t>Servicio de mantenimiento preventivo a cinco bombas de agua, ubicados en: tres en el sótano, y dos en la terraza del edificio de la Secretaría de Inteligencia Estratégica del Estado.</t>
  </si>
  <si>
    <t>HIDROCASTALIA  SOCIEDAD ANONIMA</t>
  </si>
  <si>
    <t>Adquisición de 1 Impresora térmica; Ancho de impresión: 108 milímetro(s); interfaz: usb y bluetooth; memoria flash: 8 megabyte(s); memoria ram: 16 megabyte(s); resolución de impresión: 203 puntos por pulgada (ppp); tecnología: transferencia térmica y directa; velocidad de impresión: 152.4 milímetros por segundo, La impresora solicitada anteriormente será para el uso del Departamento de Inventarios de la Dirección Financiera de la Secretaría de Inteligencia Estratégica del Estado</t>
  </si>
  <si>
    <t>LOPEZ BECERRA PAOLA YURISA</t>
  </si>
  <si>
    <t>EQUIPO DE CÓMPUTO</t>
  </si>
  <si>
    <t>2 Servicios de Mantenimiento Preventivo y/o Correctivo a Fotocopiadora Multifuncional, ubicadas en la Dirección de Recursos Humanos y en la Dirección Administrativa de la Secretaría de Inteligencia Estratégica del Estado.</t>
  </si>
  <si>
    <t>COMPAÑIA INTERNACIONAL DE PRODUCTOS Y SERVICIOS SOCIEDAD ANONIMA</t>
  </si>
  <si>
    <t>MANTENIMIENTO Y REPARACIÓN DE  EQUIPO DE OFICINA</t>
  </si>
  <si>
    <t>Adquisición de 5 Libreras de metal con puertas de Vidrio Color negra, medidas; alto: 1.70 metro(s); ancho: 1.20 metro(s); entrepaños: 4; Largo: 1.20 metro(s); fondo: 0.42 metro(s); puertas: 2. Lo solicitado, será utilizado para resguardo de documentación en las distintas Direcciones y Unidades de la Secretaría de Inteligencia Estratégica.</t>
  </si>
  <si>
    <t>EQUIPO EDUCACIONAL, CULTURAL Y RECREATIVO</t>
  </si>
  <si>
    <t>27 Recargas de extinguidor PQS ABC de 10 LIBRAS, 1 Recarga de extinguidor PQS ABC de 20 LIBRAS, 17 Recargas de extinguidor PQS ABC de 2.5 LIBRAS, 2 Recargas de extinguidor CO2 BC de 05 LIBRAS. Lo solicitado será utilizado para recargar todos los extinguidores ubicados en distintas áreas dentro del edificio y kit de emergencia en los vehículos propiedad de la Secretaría de Inteligencia Estratégica del Estado.</t>
  </si>
  <si>
    <t>953489K</t>
  </si>
  <si>
    <t>VÁSQUEZ BARRIOS ELVIS OMAR</t>
  </si>
  <si>
    <t>ELEMENTOS Y COMPUESTOS QUÍMICOS</t>
  </si>
  <si>
    <t>Servicio de mantenimiento preventivo a 2 elevadores. Lo solicitado será para realizar el mantenimiento preventivo a los elevadores marca DOVER EF0564 y EF0565, ubicados en el edificio de la Secretaría de Inteligencia Estratégica del Estado, correspondiente al mes de mayo de 2023.</t>
  </si>
  <si>
    <t>Servicio de mantenimiento preventivo a 3 operadores eléctricos de ingreso a parqueos del primer nivel y sótano, ubicados del lado de la 6ta. Avenida ¿A¿ y 7ma. Avenida de la Secretaría de Inteligencia Estratégica del Estado.</t>
  </si>
  <si>
    <t>CORTINAS DE GUATEMALA, SOCIEDAD ANONIMA</t>
  </si>
  <si>
    <t>Adquisición de 9 Audífonos Gaming Quantum 100 Alámbricos 3.5 mm Micrófono Extraíble. Será utilizado por el personal que conforma la Dirección Estratégica Operacional de la Secretaría de Inteligencia Estratégica del Estado.</t>
  </si>
  <si>
    <t>ACCESORIOS Y REPUESTOS EN GENERAL</t>
  </si>
  <si>
    <t>Servicio de mantenimiento mayor que incluye: Engrase de cruces de transmisión, alineación, Balances para el vehículo tipo Pick-up, marca Mazda, Línea BT-50 DBL CAB 4X4 Turbo, color Platinado, modelo 2012, propiedad de la Secretaría de Inteligencia Estratégica del Estado.</t>
  </si>
  <si>
    <t>Servicio de mantenimiento Preventivo y/o Correctivo para fotocopiadora multifuncional y una Unidad Fusora 120V, lo solicitado será para brindarle servicio de mantenimiento preventivo a la fotocopiadora multifuncional, modelo KONICA MINOLTA bizhub C300i ubicada en la Unidad de Reproducciones de la Secretaría de Inteligencia Estratégica del Estado.</t>
  </si>
  <si>
    <t>Servicio de mantenimiento mayor, lubricación y mantenimiento de mordazas, cambio de pastillas delanteras, torno de discos delanteros, cambio de plumillas para el vehículo tipo Automóvil, marca Chevrolet, Línea Aveo LS, color Negro Grafito Metálico, modelo 2013, propiedad de la Secretaría de Inteligencia Estratégica del Estado.</t>
  </si>
  <si>
    <t>Servicio de mantenimiento menor, calibración de llantas, revisión de batería y fluidos, cambio de pastillas y discos de frenos traseros, alineación y balanceo, para el vehículo tipo camioneta, marca Toyota, Línea 4Runner, color Negro Mica, modelo 2018, propiedad de la Secretaría de Inteligencia Estratégica del Estado.</t>
  </si>
  <si>
    <t>Servicio de mantenimiento menor, que incluye: Limpieza y ajuste de frenos, para el vehículo tipo camioneta, marca Toyota, Línea Prado color Gris Metálico, modelo 2012, propiedad de la Secretaría de Inteligencia Estratégica del Estado.</t>
  </si>
  <si>
    <t>TECNICENTRO GRAND PRIX SOCIEDAD ANONIMA</t>
  </si>
  <si>
    <t>Servicio de reparación de tuberías de cobre de alta y baja presión en sistema de refrigeración de aire acondicionado, ubicado en el salón Quetzal, del quinto nivel de la Secretaría de Inteligencia Estratégica del Estado.</t>
  </si>
  <si>
    <t>Servicio de enlace de internet redundante, para uso de la Secretaría de Inteligencia Estratégica del Estado, correspondiente al mes de abril de 2023.</t>
  </si>
  <si>
    <t>Servicio de Telefonía Móvil para uso de los servidores públicos, que laboran en la Secretaría de Inteligencia Estratégica del Estado, correspondiente al mes de abril de 2023</t>
  </si>
  <si>
    <t>COMPRA DIRECTA (CON OFERTA ELECTRÓNICA)</t>
  </si>
  <si>
    <t>Adquisición de una Unidad de Almacenamiento (SAN) para uso de la Secretaría de Inteligencia Estratégica del Estado</t>
  </si>
  <si>
    <t>SISTEMS ENTERPRISE, SOCIEDAD ANONIMA</t>
  </si>
  <si>
    <t>Servicio de enlace de internet primario tipo corporativo para uso de los funcionarios y servidores públicos que laboran en la Secretaría de Inteligencia Estratégica del Estado, correspondiente al mes de abril.</t>
  </si>
  <si>
    <t>Servicio de alcantarillado municipal de agua, para uso del edificio de la Secretaría de Inteligencia Estratégica del Estado, correspondiente al mes de abril de 2023.</t>
  </si>
  <si>
    <t>Servicio de Energía Eléctrica correspondiente al mes de abril de 2023, para el edificio de la Secretaría de Inteligencia Estratégica del Estado.</t>
  </si>
  <si>
    <t>Servicio de telefonía fija, correspondiente al mes de abril del 2023, utilizado en las instalaciones de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</si>
</sst>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6">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43" fontId="7" fillId="3" borderId="4" xfId="1" applyFont="1" applyFill="1" applyBorder="1" applyAlignment="1">
      <alignment horizontal="right" vertical="center" wrapText="1"/>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6"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43" fontId="12" fillId="2" borderId="6" xfId="1" applyFont="1" applyFill="1" applyBorder="1" applyAlignment="1">
      <alignment horizontal="center" vertical="center"/>
    </xf>
    <xf numFmtId="0" fontId="12" fillId="2" borderId="3"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43" fontId="9" fillId="3" borderId="4" xfId="1" applyFont="1" applyFill="1" applyBorder="1" applyAlignment="1">
      <alignment horizontal="center" vertical="center"/>
    </xf>
    <xf numFmtId="0" fontId="9" fillId="0" borderId="0" xfId="0" applyFont="1" applyBorder="1" applyAlignment="1">
      <alignment horizontal="center" vertical="center" wrapText="1"/>
    </xf>
    <xf numFmtId="0" fontId="5" fillId="0" borderId="0" xfId="0" applyFont="1" applyAlignment="1"/>
    <xf numFmtId="0" fontId="7" fillId="3" borderId="10" xfId="0" applyFont="1" applyFill="1" applyBorder="1" applyAlignment="1">
      <alignment horizontal="center" vertical="center"/>
    </xf>
    <xf numFmtId="0" fontId="12" fillId="2" borderId="1" xfId="0" applyFont="1" applyFill="1" applyBorder="1" applyAlignment="1">
      <alignment horizontal="justify" vertical="center"/>
    </xf>
    <xf numFmtId="0" fontId="12" fillId="2" borderId="8"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xf>
    <xf numFmtId="43" fontId="7" fillId="0" borderId="4" xfId="1" applyFont="1" applyFill="1" applyBorder="1" applyAlignment="1">
      <alignment horizontal="center" vertical="center" wrapText="1"/>
    </xf>
    <xf numFmtId="43" fontId="7" fillId="0" borderId="4" xfId="1" applyFont="1" applyFill="1" applyBorder="1" applyAlignment="1">
      <alignment horizontal="right" vertical="center" wrapText="1"/>
    </xf>
    <xf numFmtId="0" fontId="1" fillId="0" borderId="0" xfId="0" applyFont="1" applyFill="1"/>
    <xf numFmtId="0" fontId="10" fillId="0"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7" fillId="3"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7" fillId="0" borderId="0" xfId="0" applyFont="1" applyAlignment="1">
      <alignment horizont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3"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1476375</xdr:colOff>
      <xdr:row>1</xdr:row>
      <xdr:rowOff>158751</xdr:rowOff>
    </xdr:from>
    <xdr:to>
      <xdr:col>2</xdr:col>
      <xdr:colOff>3921125</xdr:colOff>
      <xdr:row>7</xdr:row>
      <xdr:rowOff>134876</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36" t="19271" r="10281" b="17536"/>
        <a:stretch/>
      </xdr:blipFill>
      <xdr:spPr>
        <a:xfrm>
          <a:off x="1920875" y="333376"/>
          <a:ext cx="4318000" cy="1198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9"/>
  <sheetViews>
    <sheetView tabSelected="1" topLeftCell="A30" zoomScale="96" zoomScaleNormal="96" workbookViewId="0">
      <selection activeCell="E43" sqref="E43"/>
    </sheetView>
  </sheetViews>
  <sheetFormatPr baseColWidth="10" defaultRowHeight="14.25" x14ac:dyDescent="0.2"/>
  <cols>
    <col min="1" max="1" width="6.7109375" style="5" customWidth="1"/>
    <col min="2" max="2" width="28.140625" style="5" customWidth="1"/>
    <col min="3" max="3" width="66.7109375" style="8" customWidth="1"/>
    <col min="4" max="4" width="13.5703125" style="5" customWidth="1"/>
    <col min="5" max="5" width="52.85546875" style="8" bestFit="1" customWidth="1"/>
    <col min="6" max="6" width="7.7109375" style="5" customWidth="1"/>
    <col min="7" max="7" width="33.7109375" style="17" customWidth="1"/>
    <col min="8" max="8" width="21.85546875" style="6" customWidth="1"/>
    <col min="9" max="9" width="16.7109375" style="6" customWidth="1"/>
    <col min="10" max="10" width="22.5703125" style="7" customWidth="1"/>
    <col min="11" max="16384" width="11.42578125" style="1"/>
  </cols>
  <sheetData>
    <row r="2" spans="1:10" s="3" customFormat="1" ht="15" customHeight="1" x14ac:dyDescent="0.2">
      <c r="A2" s="33"/>
      <c r="B2" s="33"/>
      <c r="C2" s="8"/>
      <c r="D2" s="33"/>
      <c r="E2" s="8"/>
      <c r="F2" s="33"/>
      <c r="G2" s="17"/>
      <c r="H2" s="33"/>
      <c r="I2" s="33"/>
      <c r="J2" s="33"/>
    </row>
    <row r="3" spans="1:10" s="3" customFormat="1" ht="16.5" customHeight="1" x14ac:dyDescent="0.35">
      <c r="A3" s="58" t="s">
        <v>3</v>
      </c>
      <c r="B3" s="58"/>
      <c r="C3" s="58"/>
      <c r="D3" s="58"/>
      <c r="E3" s="58"/>
      <c r="F3" s="58"/>
      <c r="G3" s="58"/>
      <c r="H3" s="58"/>
      <c r="I3" s="58"/>
      <c r="J3" s="58"/>
    </row>
    <row r="4" spans="1:10" s="3" customFormat="1" ht="16.5" customHeight="1" x14ac:dyDescent="0.35">
      <c r="A4" s="58" t="s">
        <v>4</v>
      </c>
      <c r="B4" s="58"/>
      <c r="C4" s="58"/>
      <c r="D4" s="58"/>
      <c r="E4" s="58"/>
      <c r="F4" s="58"/>
      <c r="G4" s="58"/>
      <c r="H4" s="58"/>
      <c r="I4" s="58"/>
      <c r="J4" s="58"/>
    </row>
    <row r="5" spans="1:10" s="3" customFormat="1" ht="16.5" customHeight="1" x14ac:dyDescent="0.35">
      <c r="A5" s="62" t="s">
        <v>5</v>
      </c>
      <c r="B5" s="62"/>
      <c r="C5" s="62"/>
      <c r="D5" s="62"/>
      <c r="E5" s="62"/>
      <c r="F5" s="62"/>
      <c r="G5" s="62"/>
      <c r="H5" s="62"/>
      <c r="I5" s="62"/>
      <c r="J5" s="62"/>
    </row>
    <row r="6" spans="1:10" s="3" customFormat="1" ht="15.75" customHeight="1" x14ac:dyDescent="0.2">
      <c r="A6" s="63" t="s">
        <v>31</v>
      </c>
      <c r="B6" s="63"/>
      <c r="C6" s="63"/>
      <c r="D6" s="63"/>
      <c r="E6" s="63"/>
      <c r="F6" s="63"/>
      <c r="G6" s="63"/>
      <c r="H6" s="63"/>
      <c r="I6" s="63"/>
      <c r="J6" s="63"/>
    </row>
    <row r="7" spans="1:10" s="3" customFormat="1" ht="15.75" customHeight="1" x14ac:dyDescent="0.2">
      <c r="A7" s="63" t="s">
        <v>9</v>
      </c>
      <c r="B7" s="63"/>
      <c r="C7" s="63"/>
      <c r="D7" s="63"/>
      <c r="E7" s="63" t="s">
        <v>9</v>
      </c>
      <c r="F7" s="63"/>
      <c r="G7" s="63"/>
      <c r="H7" s="63"/>
      <c r="I7" s="63"/>
      <c r="J7" s="63"/>
    </row>
    <row r="8" spans="1:10" s="3" customFormat="1" ht="15.75" customHeight="1" x14ac:dyDescent="0.2">
      <c r="A8" s="64" t="s">
        <v>8</v>
      </c>
      <c r="B8" s="64"/>
      <c r="C8" s="64"/>
      <c r="D8" s="64"/>
      <c r="E8" s="64" t="s">
        <v>10</v>
      </c>
      <c r="F8" s="64"/>
      <c r="G8" s="64"/>
      <c r="H8" s="64"/>
      <c r="I8" s="64"/>
      <c r="J8" s="64"/>
    </row>
    <row r="9" spans="1:10" ht="15" customHeight="1" thickBot="1" x14ac:dyDescent="0.4">
      <c r="A9" s="16"/>
      <c r="B9" s="32"/>
      <c r="C9" s="28"/>
      <c r="D9" s="16"/>
      <c r="E9" s="15"/>
      <c r="F9" s="16"/>
      <c r="G9" s="14"/>
      <c r="H9" s="13"/>
      <c r="I9" s="13"/>
      <c r="J9" s="29"/>
    </row>
    <row r="10" spans="1:10" s="2" customFormat="1" ht="65.25" customHeight="1" x14ac:dyDescent="0.2">
      <c r="A10" s="23"/>
      <c r="B10" s="24" t="s">
        <v>2</v>
      </c>
      <c r="C10" s="27" t="s">
        <v>7</v>
      </c>
      <c r="D10" s="36" t="s">
        <v>6</v>
      </c>
      <c r="E10" s="35" t="s">
        <v>13</v>
      </c>
      <c r="F10" s="61" t="s">
        <v>1</v>
      </c>
      <c r="G10" s="61"/>
      <c r="H10" s="25" t="s">
        <v>12</v>
      </c>
      <c r="I10" s="25" t="s">
        <v>16</v>
      </c>
      <c r="J10" s="26" t="s">
        <v>0</v>
      </c>
    </row>
    <row r="11" spans="1:10" s="22" customFormat="1" ht="96.75" customHeight="1" x14ac:dyDescent="0.2">
      <c r="A11" s="19">
        <v>1</v>
      </c>
      <c r="B11" s="20" t="s">
        <v>18</v>
      </c>
      <c r="C11" s="40" t="s">
        <v>32</v>
      </c>
      <c r="D11" s="34">
        <v>31502555</v>
      </c>
      <c r="E11" s="49" t="s">
        <v>33</v>
      </c>
      <c r="F11" s="34">
        <v>165</v>
      </c>
      <c r="G11" s="50" t="s">
        <v>29</v>
      </c>
      <c r="H11" s="12">
        <v>1200</v>
      </c>
      <c r="I11" s="12">
        <v>1</v>
      </c>
      <c r="J11" s="12">
        <f t="shared" ref="J11:J30" si="0">H11*I11</f>
        <v>1200</v>
      </c>
    </row>
    <row r="12" spans="1:10" s="22" customFormat="1" ht="51.75" x14ac:dyDescent="0.2">
      <c r="A12" s="19">
        <v>2</v>
      </c>
      <c r="B12" s="20" t="s">
        <v>18</v>
      </c>
      <c r="C12" s="40" t="s">
        <v>34</v>
      </c>
      <c r="D12" s="11">
        <v>1461729</v>
      </c>
      <c r="E12" s="47" t="s">
        <v>35</v>
      </c>
      <c r="F12" s="34">
        <v>185</v>
      </c>
      <c r="G12" s="50" t="s">
        <v>36</v>
      </c>
      <c r="H12" s="12">
        <v>6000</v>
      </c>
      <c r="I12" s="12">
        <v>1</v>
      </c>
      <c r="J12" s="12">
        <f t="shared" si="0"/>
        <v>6000</v>
      </c>
    </row>
    <row r="13" spans="1:10" s="22" customFormat="1" ht="51.75" x14ac:dyDescent="0.2">
      <c r="A13" s="19">
        <v>3</v>
      </c>
      <c r="B13" s="20" t="s">
        <v>18</v>
      </c>
      <c r="C13" s="40" t="s">
        <v>37</v>
      </c>
      <c r="D13" s="11">
        <v>53461355</v>
      </c>
      <c r="E13" s="47" t="s">
        <v>38</v>
      </c>
      <c r="F13" s="21">
        <v>169</v>
      </c>
      <c r="G13" s="50" t="s">
        <v>39</v>
      </c>
      <c r="H13" s="12">
        <v>12000</v>
      </c>
      <c r="I13" s="12">
        <v>1</v>
      </c>
      <c r="J13" s="12">
        <f t="shared" si="0"/>
        <v>12000</v>
      </c>
    </row>
    <row r="14" spans="1:10" s="22" customFormat="1" ht="51.75" x14ac:dyDescent="0.2">
      <c r="A14" s="19">
        <v>4</v>
      </c>
      <c r="B14" s="20" t="s">
        <v>18</v>
      </c>
      <c r="C14" s="40" t="s">
        <v>40</v>
      </c>
      <c r="D14" s="11">
        <v>72620129</v>
      </c>
      <c r="E14" s="47" t="s">
        <v>41</v>
      </c>
      <c r="F14" s="21">
        <v>169</v>
      </c>
      <c r="G14" s="50" t="s">
        <v>39</v>
      </c>
      <c r="H14" s="12">
        <v>12150</v>
      </c>
      <c r="I14" s="12">
        <v>1</v>
      </c>
      <c r="J14" s="12">
        <f t="shared" si="0"/>
        <v>12150</v>
      </c>
    </row>
    <row r="15" spans="1:10" s="22" customFormat="1" ht="155.25" x14ac:dyDescent="0.2">
      <c r="A15" s="19">
        <v>5</v>
      </c>
      <c r="B15" s="20" t="s">
        <v>18</v>
      </c>
      <c r="C15" s="40" t="s">
        <v>42</v>
      </c>
      <c r="D15" s="11">
        <v>36202320</v>
      </c>
      <c r="E15" s="47" t="s">
        <v>43</v>
      </c>
      <c r="F15" s="34">
        <v>328</v>
      </c>
      <c r="G15" s="50" t="s">
        <v>44</v>
      </c>
      <c r="H15" s="12">
        <v>6755</v>
      </c>
      <c r="I15" s="12">
        <v>1</v>
      </c>
      <c r="J15" s="12">
        <f t="shared" si="0"/>
        <v>6755</v>
      </c>
    </row>
    <row r="16" spans="1:10" s="22" customFormat="1" ht="72" customHeight="1" x14ac:dyDescent="0.2">
      <c r="A16" s="19">
        <v>6</v>
      </c>
      <c r="B16" s="20" t="s">
        <v>18</v>
      </c>
      <c r="C16" s="40" t="s">
        <v>45</v>
      </c>
      <c r="D16" s="11">
        <v>4863461</v>
      </c>
      <c r="E16" s="47" t="s">
        <v>46</v>
      </c>
      <c r="F16" s="21">
        <v>162</v>
      </c>
      <c r="G16" s="50" t="s">
        <v>47</v>
      </c>
      <c r="H16" s="12">
        <v>11506.37</v>
      </c>
      <c r="I16" s="12">
        <v>1</v>
      </c>
      <c r="J16" s="12">
        <f t="shared" ref="J16:J19" si="1">H16*I16</f>
        <v>11506.37</v>
      </c>
    </row>
    <row r="17" spans="1:10" s="22" customFormat="1" ht="103.5" x14ac:dyDescent="0.2">
      <c r="A17" s="19">
        <v>7</v>
      </c>
      <c r="B17" s="20" t="s">
        <v>18</v>
      </c>
      <c r="C17" s="40" t="s">
        <v>48</v>
      </c>
      <c r="D17" s="11">
        <v>36202320</v>
      </c>
      <c r="E17" s="47" t="s">
        <v>43</v>
      </c>
      <c r="F17" s="21">
        <v>324</v>
      </c>
      <c r="G17" s="50" t="s">
        <v>49</v>
      </c>
      <c r="H17" s="12">
        <v>11750</v>
      </c>
      <c r="I17" s="12">
        <v>1</v>
      </c>
      <c r="J17" s="12">
        <f t="shared" si="1"/>
        <v>11750</v>
      </c>
    </row>
    <row r="18" spans="1:10" s="22" customFormat="1" ht="120.75" x14ac:dyDescent="0.2">
      <c r="A18" s="19">
        <v>8</v>
      </c>
      <c r="B18" s="20" t="s">
        <v>18</v>
      </c>
      <c r="C18" s="40" t="s">
        <v>50</v>
      </c>
      <c r="D18" s="11" t="s">
        <v>51</v>
      </c>
      <c r="E18" s="34" t="s">
        <v>52</v>
      </c>
      <c r="F18" s="21">
        <v>261</v>
      </c>
      <c r="G18" s="50" t="s">
        <v>53</v>
      </c>
      <c r="H18" s="12">
        <v>3405</v>
      </c>
      <c r="I18" s="12">
        <v>1</v>
      </c>
      <c r="J18" s="12">
        <f t="shared" si="1"/>
        <v>3405</v>
      </c>
    </row>
    <row r="19" spans="1:10" s="22" customFormat="1" ht="105" customHeight="1" x14ac:dyDescent="0.2">
      <c r="A19" s="19">
        <v>9</v>
      </c>
      <c r="B19" s="20" t="s">
        <v>18</v>
      </c>
      <c r="C19" s="40" t="s">
        <v>54</v>
      </c>
      <c r="D19" s="11">
        <v>34584072</v>
      </c>
      <c r="E19" s="34" t="s">
        <v>17</v>
      </c>
      <c r="F19" s="21">
        <v>171</v>
      </c>
      <c r="G19" s="50" t="s">
        <v>15</v>
      </c>
      <c r="H19" s="12">
        <v>1365</v>
      </c>
      <c r="I19" s="12">
        <v>1</v>
      </c>
      <c r="J19" s="12">
        <f t="shared" si="1"/>
        <v>1365</v>
      </c>
    </row>
    <row r="20" spans="1:10" s="22" customFormat="1" ht="69" x14ac:dyDescent="0.2">
      <c r="A20" s="19">
        <v>10</v>
      </c>
      <c r="B20" s="20" t="s">
        <v>18</v>
      </c>
      <c r="C20" s="40" t="s">
        <v>55</v>
      </c>
      <c r="D20" s="11">
        <v>38506564</v>
      </c>
      <c r="E20" s="34" t="s">
        <v>56</v>
      </c>
      <c r="F20" s="21">
        <v>169</v>
      </c>
      <c r="G20" s="50" t="s">
        <v>39</v>
      </c>
      <c r="H20" s="12">
        <v>3300</v>
      </c>
      <c r="I20" s="12">
        <v>1</v>
      </c>
      <c r="J20" s="12">
        <f t="shared" si="0"/>
        <v>3300</v>
      </c>
    </row>
    <row r="21" spans="1:10" s="22" customFormat="1" ht="69" x14ac:dyDescent="0.2">
      <c r="A21" s="19">
        <v>11</v>
      </c>
      <c r="B21" s="20" t="s">
        <v>18</v>
      </c>
      <c r="C21" s="40" t="s">
        <v>57</v>
      </c>
      <c r="D21" s="11">
        <v>36202320</v>
      </c>
      <c r="E21" s="34" t="s">
        <v>43</v>
      </c>
      <c r="F21" s="21">
        <v>298</v>
      </c>
      <c r="G21" s="50" t="s">
        <v>58</v>
      </c>
      <c r="H21" s="12">
        <v>3645</v>
      </c>
      <c r="I21" s="12">
        <v>1</v>
      </c>
      <c r="J21" s="12">
        <f t="shared" ref="J21:J29" si="2">H21*I21</f>
        <v>3645</v>
      </c>
    </row>
    <row r="22" spans="1:10" s="22" customFormat="1" ht="86.25" x14ac:dyDescent="0.2">
      <c r="A22" s="19">
        <v>12</v>
      </c>
      <c r="B22" s="20" t="s">
        <v>18</v>
      </c>
      <c r="C22" s="40" t="s">
        <v>59</v>
      </c>
      <c r="D22" s="11">
        <v>60024607</v>
      </c>
      <c r="E22" s="34" t="s">
        <v>30</v>
      </c>
      <c r="F22" s="21">
        <v>165</v>
      </c>
      <c r="G22" s="50" t="s">
        <v>29</v>
      </c>
      <c r="H22" s="12">
        <v>1595</v>
      </c>
      <c r="I22" s="12">
        <v>1</v>
      </c>
      <c r="J22" s="12">
        <f t="shared" si="2"/>
        <v>1595</v>
      </c>
    </row>
    <row r="23" spans="1:10" s="22" customFormat="1" ht="120.75" x14ac:dyDescent="0.2">
      <c r="A23" s="19">
        <v>13</v>
      </c>
      <c r="B23" s="20" t="s">
        <v>18</v>
      </c>
      <c r="C23" s="40" t="s">
        <v>60</v>
      </c>
      <c r="D23" s="11">
        <v>4863461</v>
      </c>
      <c r="E23" s="47" t="s">
        <v>46</v>
      </c>
      <c r="F23" s="21">
        <v>298</v>
      </c>
      <c r="G23" s="50" t="s">
        <v>58</v>
      </c>
      <c r="H23" s="12">
        <v>3807</v>
      </c>
      <c r="I23" s="12">
        <v>1</v>
      </c>
      <c r="J23" s="12">
        <f t="shared" si="2"/>
        <v>3807</v>
      </c>
    </row>
    <row r="24" spans="1:10" s="22" customFormat="1" ht="120.75" x14ac:dyDescent="0.2">
      <c r="A24" s="19">
        <v>14</v>
      </c>
      <c r="B24" s="20" t="s">
        <v>18</v>
      </c>
      <c r="C24" s="40" t="s">
        <v>60</v>
      </c>
      <c r="D24" s="11">
        <v>4863461</v>
      </c>
      <c r="E24" s="47" t="s">
        <v>46</v>
      </c>
      <c r="F24" s="21">
        <v>162</v>
      </c>
      <c r="G24" s="50" t="s">
        <v>47</v>
      </c>
      <c r="H24" s="12">
        <v>11745</v>
      </c>
      <c r="I24" s="12">
        <v>1</v>
      </c>
      <c r="J24" s="12">
        <f t="shared" si="2"/>
        <v>11745</v>
      </c>
    </row>
    <row r="25" spans="1:10" s="22" customFormat="1" ht="103.5" x14ac:dyDescent="0.2">
      <c r="A25" s="19">
        <v>15</v>
      </c>
      <c r="B25" s="20" t="s">
        <v>18</v>
      </c>
      <c r="C25" s="40" t="s">
        <v>61</v>
      </c>
      <c r="D25" s="11">
        <v>31502555</v>
      </c>
      <c r="E25" s="47" t="s">
        <v>33</v>
      </c>
      <c r="F25" s="21">
        <v>165</v>
      </c>
      <c r="G25" s="50" t="s">
        <v>29</v>
      </c>
      <c r="H25" s="12">
        <v>2135</v>
      </c>
      <c r="I25" s="12">
        <v>1</v>
      </c>
      <c r="J25" s="12">
        <f t="shared" si="2"/>
        <v>2135</v>
      </c>
    </row>
    <row r="26" spans="1:10" s="22" customFormat="1" ht="103.5" x14ac:dyDescent="0.2">
      <c r="A26" s="19">
        <v>16</v>
      </c>
      <c r="B26" s="20" t="s">
        <v>18</v>
      </c>
      <c r="C26" s="40" t="s">
        <v>62</v>
      </c>
      <c r="D26" s="11">
        <v>332917</v>
      </c>
      <c r="E26" s="47" t="s">
        <v>28</v>
      </c>
      <c r="F26" s="21">
        <v>165</v>
      </c>
      <c r="G26" s="50" t="s">
        <v>29</v>
      </c>
      <c r="H26" s="12">
        <v>7678.09</v>
      </c>
      <c r="I26" s="12">
        <v>1</v>
      </c>
      <c r="J26" s="12">
        <f t="shared" si="2"/>
        <v>7678.09</v>
      </c>
    </row>
    <row r="27" spans="1:10" s="22" customFormat="1" ht="69" x14ac:dyDescent="0.2">
      <c r="A27" s="19">
        <v>17</v>
      </c>
      <c r="B27" s="20" t="s">
        <v>18</v>
      </c>
      <c r="C27" s="40" t="s">
        <v>63</v>
      </c>
      <c r="D27" s="11">
        <v>1176250</v>
      </c>
      <c r="E27" s="47" t="s">
        <v>64</v>
      </c>
      <c r="F27" s="21">
        <v>165</v>
      </c>
      <c r="G27" s="50" t="s">
        <v>29</v>
      </c>
      <c r="H27" s="12">
        <v>918</v>
      </c>
      <c r="I27" s="12">
        <v>1</v>
      </c>
      <c r="J27" s="12">
        <f t="shared" ref="J27:J28" si="3">H27*I27</f>
        <v>918</v>
      </c>
    </row>
    <row r="28" spans="1:10" s="22" customFormat="1" ht="69" x14ac:dyDescent="0.2">
      <c r="A28" s="19">
        <v>18</v>
      </c>
      <c r="B28" s="20" t="s">
        <v>18</v>
      </c>
      <c r="C28" s="40" t="s">
        <v>65</v>
      </c>
      <c r="D28" s="11">
        <v>53461355</v>
      </c>
      <c r="E28" s="47" t="s">
        <v>38</v>
      </c>
      <c r="F28" s="21">
        <v>169</v>
      </c>
      <c r="G28" s="50" t="s">
        <v>39</v>
      </c>
      <c r="H28" s="12">
        <v>4800</v>
      </c>
      <c r="I28" s="12">
        <v>1</v>
      </c>
      <c r="J28" s="12">
        <f t="shared" si="3"/>
        <v>4800</v>
      </c>
    </row>
    <row r="29" spans="1:10" s="22" customFormat="1" ht="51.75" x14ac:dyDescent="0.2">
      <c r="A29" s="19">
        <v>19</v>
      </c>
      <c r="B29" s="20" t="s">
        <v>18</v>
      </c>
      <c r="C29" s="40" t="s">
        <v>66</v>
      </c>
      <c r="D29" s="11">
        <v>21059411</v>
      </c>
      <c r="E29" s="47" t="s">
        <v>14</v>
      </c>
      <c r="F29" s="21">
        <v>113</v>
      </c>
      <c r="G29" s="50" t="s">
        <v>25</v>
      </c>
      <c r="H29" s="12">
        <v>3289.89</v>
      </c>
      <c r="I29" s="12">
        <v>1</v>
      </c>
      <c r="J29" s="12">
        <f t="shared" si="2"/>
        <v>3289.89</v>
      </c>
    </row>
    <row r="30" spans="1:10" s="22" customFormat="1" ht="51.75" x14ac:dyDescent="0.2">
      <c r="A30" s="19">
        <v>20</v>
      </c>
      <c r="B30" s="20" t="s">
        <v>18</v>
      </c>
      <c r="C30" s="40" t="s">
        <v>67</v>
      </c>
      <c r="D30" s="11">
        <v>5498104</v>
      </c>
      <c r="E30" s="47" t="s">
        <v>20</v>
      </c>
      <c r="F30" s="21">
        <v>113</v>
      </c>
      <c r="G30" s="50" t="s">
        <v>25</v>
      </c>
      <c r="H30" s="12">
        <v>6200</v>
      </c>
      <c r="I30" s="12">
        <v>1</v>
      </c>
      <c r="J30" s="12">
        <f t="shared" si="0"/>
        <v>6200</v>
      </c>
    </row>
    <row r="31" spans="1:10" s="4" customFormat="1" ht="27" customHeight="1" x14ac:dyDescent="0.2">
      <c r="A31" s="59"/>
      <c r="B31" s="60"/>
      <c r="C31" s="30"/>
      <c r="D31" s="34"/>
      <c r="E31" s="65" t="s">
        <v>11</v>
      </c>
      <c r="F31" s="65"/>
      <c r="G31" s="65"/>
      <c r="H31" s="65"/>
      <c r="I31" s="65"/>
      <c r="J31" s="31">
        <f>SUM(J11:J30)</f>
        <v>115244.34999999999</v>
      </c>
    </row>
    <row r="32" spans="1:10" s="45" customFormat="1" ht="34.5" x14ac:dyDescent="0.2">
      <c r="A32" s="38">
        <v>21</v>
      </c>
      <c r="B32" s="39" t="s">
        <v>68</v>
      </c>
      <c r="C32" s="40" t="s">
        <v>69</v>
      </c>
      <c r="D32" s="41">
        <v>48327581</v>
      </c>
      <c r="E32" s="48" t="s">
        <v>70</v>
      </c>
      <c r="F32" s="42">
        <v>328</v>
      </c>
      <c r="G32" s="51" t="s">
        <v>44</v>
      </c>
      <c r="H32" s="43">
        <v>88140</v>
      </c>
      <c r="I32" s="43">
        <v>1</v>
      </c>
      <c r="J32" s="44">
        <f t="shared" ref="J32:J33" si="4">H32*I32</f>
        <v>88140</v>
      </c>
    </row>
    <row r="33" spans="1:10" s="45" customFormat="1" ht="69" x14ac:dyDescent="0.2">
      <c r="A33" s="46">
        <v>22</v>
      </c>
      <c r="B33" s="39" t="s">
        <v>68</v>
      </c>
      <c r="C33" s="40" t="s">
        <v>71</v>
      </c>
      <c r="D33" s="41">
        <v>9929290</v>
      </c>
      <c r="E33" s="48" t="s">
        <v>19</v>
      </c>
      <c r="F33" s="21">
        <v>113</v>
      </c>
      <c r="G33" s="50" t="s">
        <v>25</v>
      </c>
      <c r="H33" s="43">
        <v>2666.67</v>
      </c>
      <c r="I33" s="43">
        <v>1</v>
      </c>
      <c r="J33" s="44">
        <f t="shared" si="4"/>
        <v>2666.67</v>
      </c>
    </row>
    <row r="34" spans="1:10" ht="17.25" x14ac:dyDescent="0.2">
      <c r="A34" s="9"/>
      <c r="B34" s="10"/>
      <c r="C34" s="18"/>
      <c r="D34" s="37"/>
      <c r="E34" s="55" t="s">
        <v>11</v>
      </c>
      <c r="F34" s="56"/>
      <c r="G34" s="56"/>
      <c r="H34" s="56"/>
      <c r="I34" s="57"/>
      <c r="J34" s="31">
        <f>SUM(J32:J33)</f>
        <v>90806.67</v>
      </c>
    </row>
    <row r="35" spans="1:10" s="45" customFormat="1" ht="68.25" customHeight="1" x14ac:dyDescent="0.2">
      <c r="A35" s="38">
        <v>23</v>
      </c>
      <c r="B35" s="39" t="s">
        <v>27</v>
      </c>
      <c r="C35" s="40" t="s">
        <v>72</v>
      </c>
      <c r="D35" s="41">
        <v>3306518</v>
      </c>
      <c r="E35" s="48" t="s">
        <v>21</v>
      </c>
      <c r="F35" s="42">
        <v>112</v>
      </c>
      <c r="G35" s="51" t="s">
        <v>22</v>
      </c>
      <c r="H35" s="43">
        <v>5453.52</v>
      </c>
      <c r="I35" s="43">
        <v>1</v>
      </c>
      <c r="J35" s="44">
        <f t="shared" ref="J35:J37" si="5">H35*I35</f>
        <v>5453.52</v>
      </c>
    </row>
    <row r="36" spans="1:10" s="45" customFormat="1" ht="69" x14ac:dyDescent="0.2">
      <c r="A36" s="46">
        <v>24</v>
      </c>
      <c r="B36" s="39" t="s">
        <v>27</v>
      </c>
      <c r="C36" s="40" t="s">
        <v>73</v>
      </c>
      <c r="D36" s="41">
        <v>326445</v>
      </c>
      <c r="E36" s="48" t="s">
        <v>23</v>
      </c>
      <c r="F36" s="42">
        <v>111</v>
      </c>
      <c r="G36" s="51" t="s">
        <v>24</v>
      </c>
      <c r="H36" s="43">
        <v>29877.5</v>
      </c>
      <c r="I36" s="43">
        <v>1</v>
      </c>
      <c r="J36" s="44">
        <f t="shared" si="5"/>
        <v>29877.5</v>
      </c>
    </row>
    <row r="37" spans="1:10" ht="69" x14ac:dyDescent="0.2">
      <c r="A37" s="46">
        <v>25</v>
      </c>
      <c r="B37" s="39" t="s">
        <v>27</v>
      </c>
      <c r="C37" s="40" t="s">
        <v>74</v>
      </c>
      <c r="D37" s="41">
        <v>9929290</v>
      </c>
      <c r="E37" s="48" t="s">
        <v>19</v>
      </c>
      <c r="F37" s="42">
        <v>113</v>
      </c>
      <c r="G37" s="51" t="s">
        <v>25</v>
      </c>
      <c r="H37" s="43">
        <v>1237.5</v>
      </c>
      <c r="I37" s="43">
        <v>1</v>
      </c>
      <c r="J37" s="44">
        <f t="shared" si="5"/>
        <v>1237.5</v>
      </c>
    </row>
    <row r="38" spans="1:10" ht="17.25" x14ac:dyDescent="0.2">
      <c r="A38" s="9"/>
      <c r="B38" s="10"/>
      <c r="C38" s="18"/>
      <c r="D38" s="37"/>
      <c r="E38" s="55" t="s">
        <v>11</v>
      </c>
      <c r="F38" s="56"/>
      <c r="G38" s="56"/>
      <c r="H38" s="56"/>
      <c r="I38" s="57"/>
      <c r="J38" s="31">
        <f>SUM(J35:J37)</f>
        <v>36568.520000000004</v>
      </c>
    </row>
    <row r="39" spans="1:10" ht="17.25" x14ac:dyDescent="0.2">
      <c r="A39" s="9"/>
      <c r="B39" s="10"/>
      <c r="C39" s="18"/>
      <c r="D39" s="52" t="s">
        <v>26</v>
      </c>
      <c r="E39" s="53"/>
      <c r="F39" s="53"/>
      <c r="G39" s="53"/>
      <c r="H39" s="53"/>
      <c r="I39" s="54"/>
      <c r="J39" s="31">
        <f>J31+J38+J34</f>
        <v>242619.53999999998</v>
      </c>
    </row>
  </sheetData>
  <autoFilter ref="A10:J10">
    <filterColumn colId="5" showButton="0"/>
  </autoFilter>
  <mergeCells count="12">
    <mergeCell ref="D39:I39"/>
    <mergeCell ref="E38:I38"/>
    <mergeCell ref="A3:J3"/>
    <mergeCell ref="A31:B31"/>
    <mergeCell ref="F10:G10"/>
    <mergeCell ref="A4:J4"/>
    <mergeCell ref="A5:J5"/>
    <mergeCell ref="A6:J6"/>
    <mergeCell ref="A7:J7"/>
    <mergeCell ref="A8:J8"/>
    <mergeCell ref="E31:I31"/>
    <mergeCell ref="E34:I34"/>
  </mergeCells>
  <pageMargins left="0.82677165354330717" right="0.9055118110236221" top="0.36" bottom="0.74803149606299213" header="0.75" footer="0.31496062992125984"/>
  <pageSetup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2023-06-01T15:24:32Z</cp:lastPrinted>
  <dcterms:created xsi:type="dcterms:W3CDTF">2018-07-04T14:55:56Z</dcterms:created>
  <dcterms:modified xsi:type="dcterms:W3CDTF">2023-06-01T15:24:35Z</dcterms:modified>
</cp:coreProperties>
</file>