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STORE.sie.local\User$\apacheco\Desktop\INFORMACIÓ PÚBLICA\SEPTIEMBRE\NUMERAL 11\FORMATO SIE\"/>
    </mc:Choice>
  </mc:AlternateContent>
  <bookViews>
    <workbookView xWindow="0" yWindow="0" windowWidth="20490" windowHeight="6900"/>
  </bookViews>
  <sheets>
    <sheet name="REPORTE NUMERAL 11" sheetId="1" r:id="rId1"/>
  </sheets>
  <definedNames>
    <definedName name="_xlnm._FilterDatabase" localSheetId="0" hidden="1">'REPORTE NUMERAL 11'!$A$10:$J$10</definedName>
    <definedName name="_xlnm.Print_Area" localSheetId="0">'REPORTE NUMERAL 11'!$A$2:$J$31</definedName>
    <definedName name="_xlnm.Print_Titles" localSheetId="0">'REPORTE NUMERAL 11'!$10:$10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1" i="1" l="1"/>
  <c r="J30" i="1"/>
  <c r="J29" i="1"/>
  <c r="J20" i="1"/>
  <c r="J19" i="1"/>
  <c r="J18" i="1"/>
  <c r="J17" i="1"/>
  <c r="J16" i="1"/>
  <c r="J15" i="1"/>
  <c r="J14" i="1"/>
  <c r="J13" i="1"/>
  <c r="J26" i="1" l="1"/>
  <c r="J27" i="1" s="1"/>
  <c r="J28" i="1" l="1"/>
  <c r="J32" i="1" s="1"/>
  <c r="J24" i="1" l="1"/>
  <c r="J23" i="1"/>
  <c r="J21" i="1"/>
  <c r="J12" i="1"/>
  <c r="J11" i="1"/>
  <c r="J22" i="1" l="1"/>
  <c r="J25" i="1"/>
  <c r="J33" i="1" l="1"/>
</calcChain>
</file>

<file path=xl/sharedStrings.xml><?xml version="1.0" encoding="utf-8"?>
<sst xmlns="http://schemas.openxmlformats.org/spreadsheetml/2006/main" count="94" uniqueCount="65">
  <si>
    <t>Monto</t>
  </si>
  <si>
    <t>Renglón presupuestario</t>
  </si>
  <si>
    <t xml:space="preserve">       Modalidad   de 
compra</t>
  </si>
  <si>
    <t>Información de Oficio</t>
  </si>
  <si>
    <t>Ley de Acceso a la Información - Art 10 Numeral 11</t>
  </si>
  <si>
    <t>INFORMACIÓN DE PROCESOS DE CONTRATACIONES</t>
  </si>
  <si>
    <t>NIT</t>
  </si>
  <si>
    <t>Descripción</t>
  </si>
  <si>
    <t>ENTIDAD 11130016</t>
  </si>
  <si>
    <t>Valores expresados en Quetzales</t>
  </si>
  <si>
    <t>Periodo del 01 al 31 de agosto de 2018</t>
  </si>
  <si>
    <t xml:space="preserve">TOTAL DEL PROCESO </t>
  </si>
  <si>
    <t>Precio Unitario</t>
  </si>
  <si>
    <t xml:space="preserve">Características del proveedor </t>
  </si>
  <si>
    <t>COLUMBUS NETWORKS DE GUATEMALA LIMITADA</t>
  </si>
  <si>
    <t>MANTENIMIENTO Y REPARACIÓN DE EDIFICIOS</t>
  </si>
  <si>
    <t xml:space="preserve">MONTO </t>
  </si>
  <si>
    <t>ELEVACIONES TECNICAS SOCIEDAD ANONIMA</t>
  </si>
  <si>
    <t>BAJA CUANTÍA</t>
  </si>
  <si>
    <t>332917</t>
  </si>
  <si>
    <t>COFIÑO STAHL Y COMPAÑIA SOCIEDAD ANONIMA</t>
  </si>
  <si>
    <t>MANTENIMIENTO Y REPARACIÓN DE MEDIOS DE TRANSPORTE</t>
  </si>
  <si>
    <t xml:space="preserve">COMPRA DIRECTA CON OFERTA ELECTRÓNICA </t>
  </si>
  <si>
    <t>TELECOMUNICACIONES DE GUATEMALA  SOCIEDAD ANONIMA</t>
  </si>
  <si>
    <t>COMUNICACIONES CELULARES  SOCIEDAD ANONIMA</t>
  </si>
  <si>
    <t>EMPRESA MUNICIPAL DE AGUA DE LA CIUDAD DE GUATEMALA</t>
  </si>
  <si>
    <t>AGUA</t>
  </si>
  <si>
    <t>EMPRESA ELECTRICA DE GUATEMALA SOCIEDAD ANONIMA</t>
  </si>
  <si>
    <t>ENERGÍA ELÉCTRICA</t>
  </si>
  <si>
    <t>TELEFONÍA</t>
  </si>
  <si>
    <t>TOTAL ENTIDAD:</t>
  </si>
  <si>
    <t>PROCEDIMIENTOS REGULADOS POR EL ARTÍCULO 44 LCE (CASOS DE EXCEPCIÓN)</t>
  </si>
  <si>
    <t>Periodo del 01 al 30 de Septiembre de 2022</t>
  </si>
  <si>
    <t>Servicio de mantenimiento menor, cambio de faja única de alternador, bombillas de placa y bombilla neblinera lado derecho, pastillas de freno delanteras, guardapolvos de flechas, cabezales y bujes de barra estabilizadora, limpieza de cuerpo de aceleración, torno de discos y calibración de neumático, para el vehículo tipo Camioneta, marca Toyota, Línea Rav4, color Negro Mica, modelo 2018, propiedad de la Secretaría de Inteligencia Estratégica del Estado.</t>
  </si>
  <si>
    <t>Adquisición de 12,000 mascarillas; condición: descartable; diseño: sin válvula; filtro: Kn95; material: 3 capas /tela no tejida, filtro de esponja, entre otra); sujetadores: elásticos, para uso personal dela Secretaría de Inteligencia Estratégica del Estado en apego al Acuerdo Gubernativo 179-2022 y protocolo de prevención ante Covid 19 para los meses de septiembre, octubre, noviembre y diciembre del año 2022 y enero, febrero de 2023.</t>
  </si>
  <si>
    <t>HERNÁNDEZ PÉREZ ANDREA DEL ROSARIO</t>
  </si>
  <si>
    <t>ÚTILES MENORES, SUMINISTROS E INSTRUMENTAL MÉDICO-QUIRÚRGICOS, DE LABORATORIO Y CUIDADO DE LA SALUD</t>
  </si>
  <si>
    <t>Adquisición de 3 impresoras multifuncional; Capacidad de 250 hojas 1 de 100 hojas; Ciclo de trabajo mensual: 80,000 paginas; Conectividad: Usb y tarjeta de red; Funciones: Impresión, copiado, escaneo y fax; Resolución de escaneo 600x600 puntos pulgada (ppp): Láser monocromática; Velocidad de impresión: 38 páginas por minuto (ppm), serán utilizadas en el Centro Estratégico de Monitoreo de la Secretaría de Inteligencia Estratégica del Estado.</t>
  </si>
  <si>
    <t>NIKAMI IMPORTACIONES   SOCIEDAD ANONIMA</t>
  </si>
  <si>
    <t>EQUIPO DE CÓMPUTO</t>
  </si>
  <si>
    <t>Adquisición de 1 impresora multifuncional, será utilizada en el Centro Estratégico de Monitoreo de la Secretaría de Inteligencia Estratégica del Estado.</t>
  </si>
  <si>
    <t>COMPAÑIA INTERNACIONAL DE PRODUCTOS Y SERVICIOS SOCIEDAD ANONIMA</t>
  </si>
  <si>
    <t>Servicio de mantenimiento preventivo a 2 elevadores, lo solicitado será para realizar el mantenimiento preventivo a los elevadores marca DOVER EF0564 y EF0565, ubicados en el edificio de la Secretaría de Inteligencia Estratégica del Estado, correspondiente al mes de septiembre de 2022.</t>
  </si>
  <si>
    <t>Adquisición de 2 aires acondicionados, accesorios y condensadora; alimentación 208/230 voltios; B.t.u: 18000; tipo: Mini-split, serán utilizados en el Centro Estratégico de Monitoreo, Data Center de la Secretaría de Inteligencia Estratégica del Estado. Los cuales incluyen instalación.</t>
  </si>
  <si>
    <t>TEJADA RAMIREZ BRANDON EDUARDO</t>
  </si>
  <si>
    <t>OTRAS MAQUINARIAS Y EQUIPOS</t>
  </si>
  <si>
    <t>Adquisición de 1 unidad de poder ininterrumpido; alarma: Audible; capacidad de carga: 3000 voltianperio; frecuencia: 60 Hercio; número de tomas: 6; tiempo de respaldo: 15 minuto; topología: En línea; voltaje de entrada:110 a 220 voltio; voltaje de salida: 110 voltio; para la ampliación, instalación y mejoramiento del data center el cual tendrá como objetivo principal la atención de incidentes de ciberseguridad y atención de emergencias, fortaleciendo la infraestructura de red de la SIE.</t>
  </si>
  <si>
    <t>TELNET SOCIEDAD ANONIMA</t>
  </si>
  <si>
    <t>Servicio de mantenimiento menor, cambio de muletas superiores, cambio de brazo auxiliar, el servicio será utilizado para el vehículo tipo Pick-up, marca Mazda, Línea BT-50 DBL CAB 4X4 turbo, color Platinado, modelo 2012 propiedad de la Secretaría de Inteligencia Estratégica del Estado.</t>
  </si>
  <si>
    <t>GÓMEZ ARMIRA IVAN</t>
  </si>
  <si>
    <t>Servicio de mantenimiento menor, cambio de pastillas de freno, bombilla y torno de discos para el vehículo tipo Pick-up, marca Mazda Línea BT-50 DBL CAB 4X4 TURBO, color gris titanium, modelo 2012, propiedad de la Secretaría de Inteligencia Estratégica del Estado.</t>
  </si>
  <si>
    <t>Servicio menor, alineación y balance, para el vehículo tipo camioneta, marca Toyota, Línea Prado modelo 2012, propiedad de la Secretaría de Inteligencia Estratégica del Estado.</t>
  </si>
  <si>
    <t>TECNICENTRO GRAND PRIX SOCIEDAD ANONIMA</t>
  </si>
  <si>
    <t>Adquisición de 141 Resmas de Papel Bond de 70 gramos tamaño carta, lo solicitado es para contar con existencia de este producto y así proveer al Despacho Superior, Subsecretarías, Departamentos, Secciones y Unidades de la Secretaría de Inteligencia Estratégica del Estado</t>
  </si>
  <si>
    <t>PAPELES COMERCIALES  SOCIEDAD ANONIMA</t>
  </si>
  <si>
    <t>PAPEL DE ESCRITORIO</t>
  </si>
  <si>
    <t>Servicio de Internet Primario tipo corporativo para uso de los funcionarios y servidores públicos que laboran en la Secretaría de Inteligencia Estratégica del Estado, correspondiente al mes de agosto de 2022</t>
  </si>
  <si>
    <t>Servicio de Internet Redundante tipo corporativo para uso de los funcionarios y servidores públicos que laboran en la Secretaría de Inteligencia Estratégica del Estado, correspondiente al mes de agosto del 2022</t>
  </si>
  <si>
    <t xml:space="preserve">CONTRATO ABIERTO </t>
  </si>
  <si>
    <t>Adquisición de 100 Unidades de Poder Ininterrumpida (UPS), para la protección del equipo de cómputo utilizado por el personal y fortalecimiento tecnológico de la Secretaría de Inteligencia Estratégica del Estado.</t>
  </si>
  <si>
    <t>SERVICOMP DE GUATEMALA SOCIEDAD ANONIMA</t>
  </si>
  <si>
    <t>Servicio de Alcantarillado Municipal de Agua para el edificio de la Secretaría de Inteligencia Estratégica del Estado, correspondiente al mes de agosto del 2022</t>
  </si>
  <si>
    <t>Servicio de energía eléctrica correspondiente al mes de agosto de 2022, para el edificio de la Secretaría de Inteligencia Estratégica del Estado.</t>
  </si>
  <si>
    <t>Servicio de Telefonía Fija, correspondiente al mes de agosto de 2022, para las instalaciones de la Secretaría de Inteligencia Estratégica del Estado.</t>
  </si>
  <si>
    <t>Servicio de telefonía móvil para uso de los servidores públicos que laboran en la Secretaría de Inteligencia Estratégica del Estado, correspondiente al periodo 01 al 31 de agosto de 2022. Monto: 6,299.00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</si>
</sst>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7" x14ac:knownFonts="1">
    <font>
      <sz val="11"/>
      <color theme="1"/>
      <name val="Calibri"/>
      <family val="2"/>
      <scheme val="minor"/>
    </font>
    <font>
      <sz val="11"/>
      <color theme="1"/>
      <name val="Arial"/>
      <family val="2"/>
    </font>
    <font>
      <sz val="10"/>
      <color theme="1"/>
      <name val="Arial"/>
      <family val="2"/>
    </font>
    <font>
      <sz val="12"/>
      <color theme="1"/>
      <name val="Arial"/>
      <family val="2"/>
    </font>
    <font>
      <sz val="11"/>
      <color theme="1"/>
      <name val="Calibri"/>
      <family val="2"/>
      <scheme val="minor"/>
    </font>
    <font>
      <sz val="10.5"/>
      <color theme="1"/>
      <name val="Arial"/>
      <family val="2"/>
    </font>
    <font>
      <sz val="10.5"/>
      <name val="Montserrat"/>
      <family val="3"/>
    </font>
    <font>
      <sz val="10.5"/>
      <color theme="1"/>
      <name val="Montserrat"/>
      <family val="3"/>
    </font>
    <font>
      <b/>
      <sz val="10.5"/>
      <color indexed="8"/>
      <name val="Montserrat"/>
      <family val="3"/>
    </font>
    <font>
      <b/>
      <sz val="10.5"/>
      <color theme="1"/>
      <name val="Montserrat"/>
      <family val="3"/>
    </font>
    <font>
      <sz val="10.5"/>
      <color indexed="8"/>
      <name val="Montserrat"/>
      <family val="3"/>
    </font>
    <font>
      <sz val="10.5"/>
      <color theme="0"/>
      <name val="Montserrat"/>
      <family val="3"/>
    </font>
    <font>
      <b/>
      <sz val="10.5"/>
      <color theme="0"/>
      <name val="Montserrat"/>
      <family val="3"/>
    </font>
    <font>
      <b/>
      <sz val="10.5"/>
      <name val="Montserrat"/>
      <family val="3"/>
    </font>
    <font>
      <sz val="10.5"/>
      <color rgb="FF000000"/>
      <name val="Arial"/>
      <family val="2"/>
    </font>
    <font>
      <sz val="10"/>
      <color indexed="8"/>
      <name val="Montserrat"/>
    </font>
    <font>
      <sz val="10.5"/>
      <color indexed="8"/>
      <name val="Montserrat"/>
    </font>
  </fonts>
  <fills count="4">
    <fill>
      <patternFill patternType="none"/>
    </fill>
    <fill>
      <patternFill patternType="gray125"/>
    </fill>
    <fill>
      <patternFill patternType="solid">
        <fgColor theme="4" tint="-0.49998474074526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4" fillId="0" borderId="0" applyFont="0" applyFill="0" applyBorder="0" applyAlignment="0" applyProtection="0"/>
  </cellStyleXfs>
  <cellXfs count="72">
    <xf numFmtId="0" fontId="0" fillId="0" borderId="0" xfId="0"/>
    <xf numFmtId="0" fontId="1" fillId="0" borderId="0" xfId="0" applyFont="1"/>
    <xf numFmtId="0" fontId="2" fillId="0" borderId="0" xfId="0" applyFont="1"/>
    <xf numFmtId="0" fontId="3" fillId="0" borderId="0" xfId="0" applyFont="1"/>
    <xf numFmtId="0" fontId="1" fillId="3" borderId="0" xfId="0" applyFont="1" applyFill="1"/>
    <xf numFmtId="0" fontId="5" fillId="0" borderId="0" xfId="0" applyFont="1" applyAlignment="1">
      <alignment horizontal="center" vertical="center"/>
    </xf>
    <xf numFmtId="0" fontId="5" fillId="0" borderId="0" xfId="0" applyFont="1"/>
    <xf numFmtId="43" fontId="5" fillId="0" borderId="0" xfId="1" applyFont="1"/>
    <xf numFmtId="0" fontId="5" fillId="0" borderId="0" xfId="0" applyFont="1" applyAlignment="1">
      <alignment horizontal="justify" vertical="center"/>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1" xfId="0" applyFont="1" applyFill="1" applyBorder="1" applyAlignment="1">
      <alignment horizontal="justify" vertical="center" wrapText="1"/>
    </xf>
    <xf numFmtId="43" fontId="7" fillId="3" borderId="4" xfId="1" applyFont="1" applyFill="1" applyBorder="1" applyAlignment="1">
      <alignment horizontal="right" vertical="center" wrapText="1"/>
    </xf>
    <xf numFmtId="0" fontId="7" fillId="0" borderId="0" xfId="0" applyFont="1"/>
    <xf numFmtId="0" fontId="7" fillId="0" borderId="0" xfId="0" applyFont="1" applyAlignment="1">
      <alignment horizontal="left" vertical="center"/>
    </xf>
    <xf numFmtId="0" fontId="7" fillId="0" borderId="0" xfId="0" applyFont="1" applyAlignment="1">
      <alignment horizontal="justify" vertical="center"/>
    </xf>
    <xf numFmtId="0" fontId="7" fillId="0" borderId="0" xfId="0" applyFont="1" applyAlignment="1">
      <alignment horizontal="center" vertical="center"/>
    </xf>
    <xf numFmtId="0" fontId="5" fillId="0" borderId="0" xfId="0" applyFont="1" applyAlignment="1">
      <alignment horizontal="left" vertical="center"/>
    </xf>
    <xf numFmtId="0" fontId="10" fillId="3" borderId="1" xfId="0" applyFont="1" applyFill="1" applyBorder="1" applyAlignment="1">
      <alignment horizontal="justify" vertical="center" wrapText="1"/>
    </xf>
    <xf numFmtId="0" fontId="6" fillId="3" borderId="7"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NumberFormat="1" applyFont="1" applyFill="1" applyBorder="1" applyAlignment="1">
      <alignment horizontal="center" vertical="center"/>
    </xf>
    <xf numFmtId="0" fontId="2" fillId="3" borderId="0" xfId="0" applyFont="1" applyFill="1"/>
    <xf numFmtId="0" fontId="11" fillId="2" borderId="5"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9" xfId="0" applyFont="1" applyFill="1" applyBorder="1" applyAlignment="1">
      <alignment horizontal="center" vertical="center" wrapText="1"/>
    </xf>
    <xf numFmtId="43" fontId="12" fillId="2" borderId="6" xfId="1" applyFont="1" applyFill="1" applyBorder="1" applyAlignment="1">
      <alignment horizontal="center" vertical="center"/>
    </xf>
    <xf numFmtId="0" fontId="12" fillId="2" borderId="3" xfId="0" applyFont="1" applyFill="1" applyBorder="1" applyAlignment="1">
      <alignment horizontal="justify" vertical="center"/>
    </xf>
    <xf numFmtId="0" fontId="9" fillId="0" borderId="0" xfId="0" applyFont="1" applyAlignment="1">
      <alignment horizontal="justify" vertical="center"/>
    </xf>
    <xf numFmtId="43" fontId="7" fillId="0" borderId="0" xfId="1" applyFont="1"/>
    <xf numFmtId="0" fontId="8" fillId="3" borderId="1" xfId="0" applyFont="1" applyFill="1" applyBorder="1" applyAlignment="1">
      <alignment horizontal="justify" vertical="center" wrapText="1"/>
    </xf>
    <xf numFmtId="43" fontId="9" fillId="3" borderId="4" xfId="1" applyFont="1" applyFill="1" applyBorder="1" applyAlignment="1">
      <alignment horizontal="center" vertical="center"/>
    </xf>
    <xf numFmtId="0" fontId="10" fillId="3" borderId="7" xfId="0" applyFont="1" applyFill="1" applyBorder="1" applyAlignment="1">
      <alignment horizontal="center" vertical="center"/>
    </xf>
    <xf numFmtId="0" fontId="9" fillId="0" borderId="0" xfId="0" applyFont="1" applyBorder="1" applyAlignment="1">
      <alignment horizontal="center" vertical="center" wrapText="1"/>
    </xf>
    <xf numFmtId="0" fontId="5" fillId="0" borderId="0" xfId="0" applyFont="1" applyAlignment="1"/>
    <xf numFmtId="0" fontId="7" fillId="3" borderId="10" xfId="0" applyFont="1" applyFill="1" applyBorder="1" applyAlignment="1">
      <alignment horizontal="center" vertical="center"/>
    </xf>
    <xf numFmtId="0" fontId="14" fillId="0" borderId="1" xfId="0" applyFont="1" applyBorder="1" applyAlignment="1">
      <alignment horizontal="left" vertical="center" wrapText="1"/>
    </xf>
    <xf numFmtId="0" fontId="12" fillId="2" borderId="1" xfId="0" applyFont="1" applyFill="1" applyBorder="1" applyAlignment="1">
      <alignment horizontal="justify" vertical="center"/>
    </xf>
    <xf numFmtId="0" fontId="12" fillId="2" borderId="8" xfId="0" applyFont="1" applyFill="1" applyBorder="1" applyAlignment="1">
      <alignment horizontal="center" vertical="center"/>
    </xf>
    <xf numFmtId="0" fontId="10" fillId="3" borderId="10" xfId="0" applyFont="1" applyFill="1" applyBorder="1" applyAlignment="1">
      <alignment horizontal="center" vertical="center" wrapText="1"/>
    </xf>
    <xf numFmtId="0" fontId="15" fillId="0" borderId="1" xfId="0" applyFont="1" applyBorder="1" applyAlignment="1">
      <alignment vertical="center" wrapText="1" readingOrder="1"/>
    </xf>
    <xf numFmtId="0" fontId="16" fillId="0" borderId="0" xfId="0" applyFont="1" applyAlignment="1">
      <alignment vertical="center" wrapText="1" readingOrder="1"/>
    </xf>
    <xf numFmtId="0" fontId="16" fillId="0" borderId="1" xfId="0" applyFont="1" applyBorder="1" applyAlignment="1">
      <alignment vertical="center" wrapText="1" readingOrder="1"/>
    </xf>
    <xf numFmtId="0" fontId="10"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7" fillId="0" borderId="10" xfId="0" applyFont="1" applyFill="1" applyBorder="1" applyAlignment="1">
      <alignment horizontal="center" vertical="center"/>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xf>
    <xf numFmtId="43" fontId="7" fillId="0" borderId="4" xfId="1" applyFont="1" applyFill="1" applyBorder="1" applyAlignment="1">
      <alignment horizontal="center" vertical="center" wrapText="1"/>
    </xf>
    <xf numFmtId="43" fontId="7" fillId="0" borderId="4" xfId="1" applyFont="1" applyFill="1" applyBorder="1" applyAlignment="1">
      <alignment horizontal="right" vertical="center" wrapText="1"/>
    </xf>
    <xf numFmtId="0" fontId="1" fillId="0" borderId="0" xfId="0" applyFont="1" applyFill="1"/>
    <xf numFmtId="0" fontId="10" fillId="0" borderId="11" xfId="0" applyFont="1" applyFill="1" applyBorder="1" applyAlignment="1">
      <alignment horizontal="center" vertical="center" wrapText="1"/>
    </xf>
    <xf numFmtId="0" fontId="16" fillId="0" borderId="0" xfId="0" applyFont="1" applyAlignment="1">
      <alignment vertical="justify" wrapText="1" readingOrder="1"/>
    </xf>
    <xf numFmtId="4" fontId="7" fillId="3" borderId="10" xfId="0" applyNumberFormat="1" applyFont="1" applyFill="1" applyBorder="1" applyAlignment="1">
      <alignment horizontal="center" vertical="center"/>
    </xf>
    <xf numFmtId="0" fontId="7" fillId="3" borderId="10" xfId="0" applyFont="1" applyFill="1" applyBorder="1" applyAlignment="1">
      <alignment horizontal="left" vertical="center"/>
    </xf>
    <xf numFmtId="0" fontId="7" fillId="3" borderId="10" xfId="0" applyFont="1" applyFill="1" applyBorder="1" applyAlignment="1">
      <alignment horizontal="left" vertical="center" wrapText="1"/>
    </xf>
    <xf numFmtId="0" fontId="8" fillId="3" borderId="10"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7" fillId="0" borderId="0" xfId="0" applyFont="1" applyAlignment="1">
      <alignment horizontal="center"/>
    </xf>
    <xf numFmtId="0" fontId="8" fillId="3" borderId="7" xfId="0" applyFont="1" applyFill="1" applyBorder="1" applyAlignment="1">
      <alignment horizontal="center" vertical="center"/>
    </xf>
    <xf numFmtId="0" fontId="8" fillId="3"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3" fillId="0" borderId="0" xfId="0" applyFont="1" applyAlignment="1">
      <alignment horizontal="center"/>
    </xf>
    <xf numFmtId="0" fontId="7" fillId="0" borderId="0" xfId="0" applyFont="1" applyBorder="1" applyAlignment="1">
      <alignment horizontal="center" vertical="center" wrapText="1"/>
    </xf>
    <xf numFmtId="0" fontId="9" fillId="0" borderId="0" xfId="0" applyFont="1" applyBorder="1" applyAlignment="1">
      <alignment horizontal="center" vertical="center" wrapText="1"/>
    </xf>
    <xf numFmtId="0" fontId="9" fillId="3" borderId="1"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colors>
    <mruColors>
      <color rgb="FFD8E2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5DDAE.B0CA65C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176894</xdr:colOff>
      <xdr:row>1</xdr:row>
      <xdr:rowOff>61367</xdr:rowOff>
    </xdr:from>
    <xdr:to>
      <xdr:col>2</xdr:col>
      <xdr:colOff>2679700</xdr:colOff>
      <xdr:row>7</xdr:row>
      <xdr:rowOff>12014</xdr:rowOff>
    </xdr:to>
    <xdr:pic>
      <xdr:nvPicPr>
        <xdr:cNvPr id="4" name="Imagen 1" descr="FIRMA"/>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21394" y="1013867"/>
          <a:ext cx="4382406" cy="1538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3"/>
  <sheetViews>
    <sheetView tabSelected="1" topLeftCell="A24" zoomScale="57" zoomScaleNormal="57" workbookViewId="0">
      <selection activeCell="A4" sqref="A4:J35"/>
    </sheetView>
  </sheetViews>
  <sheetFormatPr baseColWidth="10" defaultRowHeight="14.25" x14ac:dyDescent="0.2"/>
  <cols>
    <col min="1" max="1" width="6.7109375" style="5" customWidth="1"/>
    <col min="2" max="2" width="28.140625" style="5" customWidth="1"/>
    <col min="3" max="3" width="62.42578125" style="8" customWidth="1"/>
    <col min="4" max="4" width="13.5703125" style="5" customWidth="1"/>
    <col min="5" max="5" width="52.85546875" style="8" bestFit="1" customWidth="1"/>
    <col min="6" max="6" width="7.7109375" style="5" customWidth="1"/>
    <col min="7" max="7" width="33.7109375" style="18" customWidth="1"/>
    <col min="8" max="9" width="25.85546875" style="6" customWidth="1"/>
    <col min="10" max="10" width="25.7109375" style="7" customWidth="1"/>
    <col min="11" max="16384" width="11.42578125" style="1"/>
  </cols>
  <sheetData>
    <row r="2" spans="1:10" s="3" customFormat="1" ht="15" customHeight="1" x14ac:dyDescent="0.2">
      <c r="A2" s="35"/>
      <c r="B2" s="35"/>
      <c r="C2" s="8"/>
      <c r="D2" s="35"/>
      <c r="E2" s="8"/>
      <c r="F2" s="35"/>
      <c r="G2" s="18"/>
      <c r="H2" s="35"/>
      <c r="I2" s="35"/>
      <c r="J2" s="35"/>
    </row>
    <row r="3" spans="1:10" s="3" customFormat="1" ht="16.5" customHeight="1" x14ac:dyDescent="0.3">
      <c r="A3" s="64" t="s">
        <v>3</v>
      </c>
      <c r="B3" s="64"/>
      <c r="C3" s="64"/>
      <c r="D3" s="64"/>
      <c r="E3" s="64"/>
      <c r="F3" s="64"/>
      <c r="G3" s="64"/>
      <c r="H3" s="64"/>
      <c r="I3" s="64"/>
      <c r="J3" s="64"/>
    </row>
    <row r="4" spans="1:10" s="3" customFormat="1" ht="16.5" customHeight="1" x14ac:dyDescent="0.3">
      <c r="A4" s="64" t="s">
        <v>4</v>
      </c>
      <c r="B4" s="64"/>
      <c r="C4" s="64"/>
      <c r="D4" s="64"/>
      <c r="E4" s="64"/>
      <c r="F4" s="64"/>
      <c r="G4" s="64"/>
      <c r="H4" s="64"/>
      <c r="I4" s="64"/>
      <c r="J4" s="64"/>
    </row>
    <row r="5" spans="1:10" s="3" customFormat="1" ht="16.5" customHeight="1" x14ac:dyDescent="0.3">
      <c r="A5" s="68" t="s">
        <v>5</v>
      </c>
      <c r="B5" s="68"/>
      <c r="C5" s="68"/>
      <c r="D5" s="68"/>
      <c r="E5" s="68"/>
      <c r="F5" s="68"/>
      <c r="G5" s="68"/>
      <c r="H5" s="68"/>
      <c r="I5" s="68"/>
      <c r="J5" s="68"/>
    </row>
    <row r="6" spans="1:10" s="3" customFormat="1" ht="15.75" customHeight="1" x14ac:dyDescent="0.2">
      <c r="A6" s="69" t="s">
        <v>32</v>
      </c>
      <c r="B6" s="69"/>
      <c r="C6" s="69"/>
      <c r="D6" s="69"/>
      <c r="E6" s="69"/>
      <c r="F6" s="69"/>
      <c r="G6" s="69"/>
      <c r="H6" s="69"/>
      <c r="I6" s="69"/>
      <c r="J6" s="69"/>
    </row>
    <row r="7" spans="1:10" s="3" customFormat="1" ht="15.75" customHeight="1" x14ac:dyDescent="0.2">
      <c r="A7" s="69" t="s">
        <v>9</v>
      </c>
      <c r="B7" s="69"/>
      <c r="C7" s="69"/>
      <c r="D7" s="69"/>
      <c r="E7" s="69" t="s">
        <v>9</v>
      </c>
      <c r="F7" s="69"/>
      <c r="G7" s="69"/>
      <c r="H7" s="69"/>
      <c r="I7" s="69"/>
      <c r="J7" s="69"/>
    </row>
    <row r="8" spans="1:10" s="3" customFormat="1" ht="15.75" customHeight="1" x14ac:dyDescent="0.2">
      <c r="A8" s="70" t="s">
        <v>8</v>
      </c>
      <c r="B8" s="70"/>
      <c r="C8" s="70"/>
      <c r="D8" s="70"/>
      <c r="E8" s="70" t="s">
        <v>10</v>
      </c>
      <c r="F8" s="70"/>
      <c r="G8" s="70"/>
      <c r="H8" s="70"/>
      <c r="I8" s="70"/>
      <c r="J8" s="70"/>
    </row>
    <row r="9" spans="1:10" ht="15" customHeight="1" thickBot="1" x14ac:dyDescent="0.35">
      <c r="A9" s="17"/>
      <c r="B9" s="34"/>
      <c r="C9" s="29"/>
      <c r="D9" s="17"/>
      <c r="E9" s="16"/>
      <c r="F9" s="17"/>
      <c r="G9" s="15"/>
      <c r="H9" s="14"/>
      <c r="I9" s="14"/>
      <c r="J9" s="30"/>
    </row>
    <row r="10" spans="1:10" s="2" customFormat="1" ht="65.25" customHeight="1" x14ac:dyDescent="0.2">
      <c r="A10" s="24"/>
      <c r="B10" s="25" t="s">
        <v>2</v>
      </c>
      <c r="C10" s="28" t="s">
        <v>7</v>
      </c>
      <c r="D10" s="39" t="s">
        <v>6</v>
      </c>
      <c r="E10" s="38" t="s">
        <v>13</v>
      </c>
      <c r="F10" s="67" t="s">
        <v>1</v>
      </c>
      <c r="G10" s="67"/>
      <c r="H10" s="26" t="s">
        <v>12</v>
      </c>
      <c r="I10" s="26" t="s">
        <v>16</v>
      </c>
      <c r="J10" s="27" t="s">
        <v>0</v>
      </c>
    </row>
    <row r="11" spans="1:10" s="23" customFormat="1" ht="126" x14ac:dyDescent="0.2">
      <c r="A11" s="20">
        <v>1</v>
      </c>
      <c r="B11" s="21" t="s">
        <v>18</v>
      </c>
      <c r="C11" s="54" t="s">
        <v>33</v>
      </c>
      <c r="D11" s="36" t="s">
        <v>19</v>
      </c>
      <c r="E11" s="36" t="s">
        <v>20</v>
      </c>
      <c r="F11" s="36">
        <v>165</v>
      </c>
      <c r="G11" s="37" t="s">
        <v>21</v>
      </c>
      <c r="H11" s="55">
        <v>9986.5499999999993</v>
      </c>
      <c r="I11" s="13">
        <v>1</v>
      </c>
      <c r="J11" s="13">
        <f t="shared" ref="J11:J21" si="0">H11*I11</f>
        <v>9986.5499999999993</v>
      </c>
    </row>
    <row r="12" spans="1:10" s="23" customFormat="1" ht="105" x14ac:dyDescent="0.2">
      <c r="A12" s="20">
        <v>2</v>
      </c>
      <c r="B12" s="21" t="s">
        <v>18</v>
      </c>
      <c r="C12" s="41" t="s">
        <v>34</v>
      </c>
      <c r="D12" s="11">
        <v>72960477</v>
      </c>
      <c r="E12" s="56" t="s">
        <v>35</v>
      </c>
      <c r="F12" s="22">
        <v>295</v>
      </c>
      <c r="G12" s="37" t="s">
        <v>36</v>
      </c>
      <c r="H12" s="13">
        <v>13200</v>
      </c>
      <c r="I12" s="13">
        <v>1</v>
      </c>
      <c r="J12" s="13">
        <f t="shared" si="0"/>
        <v>13200</v>
      </c>
    </row>
    <row r="13" spans="1:10" s="23" customFormat="1" ht="126" x14ac:dyDescent="0.2">
      <c r="A13" s="20">
        <v>3</v>
      </c>
      <c r="B13" s="21" t="s">
        <v>18</v>
      </c>
      <c r="C13" s="43" t="s">
        <v>37</v>
      </c>
      <c r="D13" s="11">
        <v>69913811</v>
      </c>
      <c r="E13" s="56" t="s">
        <v>38</v>
      </c>
      <c r="F13" s="22">
        <v>328</v>
      </c>
      <c r="G13" s="37" t="s">
        <v>39</v>
      </c>
      <c r="H13" s="13">
        <v>9375</v>
      </c>
      <c r="I13" s="13">
        <v>1</v>
      </c>
      <c r="J13" s="13">
        <f t="shared" si="0"/>
        <v>9375</v>
      </c>
    </row>
    <row r="14" spans="1:10" s="23" customFormat="1" ht="45" x14ac:dyDescent="0.2">
      <c r="A14" s="20">
        <v>4</v>
      </c>
      <c r="B14" s="21" t="s">
        <v>18</v>
      </c>
      <c r="C14" s="41" t="s">
        <v>40</v>
      </c>
      <c r="D14" s="11">
        <v>4863461</v>
      </c>
      <c r="E14" s="57" t="s">
        <v>41</v>
      </c>
      <c r="F14" s="22">
        <v>328</v>
      </c>
      <c r="G14" s="37" t="s">
        <v>39</v>
      </c>
      <c r="H14" s="13">
        <v>8115</v>
      </c>
      <c r="I14" s="13">
        <v>1</v>
      </c>
      <c r="J14" s="13">
        <f t="shared" si="0"/>
        <v>8115</v>
      </c>
    </row>
    <row r="15" spans="1:10" s="23" customFormat="1" ht="75" x14ac:dyDescent="0.2">
      <c r="A15" s="20">
        <v>5</v>
      </c>
      <c r="B15" s="21" t="s">
        <v>18</v>
      </c>
      <c r="C15" s="41" t="s">
        <v>42</v>
      </c>
      <c r="D15" s="11">
        <v>34584072</v>
      </c>
      <c r="E15" s="56" t="s">
        <v>17</v>
      </c>
      <c r="F15" s="22">
        <v>171</v>
      </c>
      <c r="G15" s="37" t="s">
        <v>15</v>
      </c>
      <c r="H15" s="13">
        <v>1300</v>
      </c>
      <c r="I15" s="13">
        <v>1</v>
      </c>
      <c r="J15" s="13">
        <f t="shared" si="0"/>
        <v>1300</v>
      </c>
    </row>
    <row r="16" spans="1:10" s="23" customFormat="1" ht="78.75" x14ac:dyDescent="0.2">
      <c r="A16" s="20">
        <v>6</v>
      </c>
      <c r="B16" s="21" t="s">
        <v>18</v>
      </c>
      <c r="C16" s="43" t="s">
        <v>43</v>
      </c>
      <c r="D16" s="11">
        <v>95939628</v>
      </c>
      <c r="E16" s="56" t="s">
        <v>44</v>
      </c>
      <c r="F16" s="22">
        <v>329</v>
      </c>
      <c r="G16" s="37" t="s">
        <v>45</v>
      </c>
      <c r="H16" s="13">
        <v>21960</v>
      </c>
      <c r="I16" s="13">
        <v>1</v>
      </c>
      <c r="J16" s="13">
        <f t="shared" si="0"/>
        <v>21960</v>
      </c>
    </row>
    <row r="17" spans="1:10" s="23" customFormat="1" ht="120" x14ac:dyDescent="0.2">
      <c r="A17" s="20">
        <v>7</v>
      </c>
      <c r="B17" s="21" t="s">
        <v>18</v>
      </c>
      <c r="C17" s="41" t="s">
        <v>46</v>
      </c>
      <c r="D17" s="11">
        <v>22325700</v>
      </c>
      <c r="E17" s="56" t="s">
        <v>47</v>
      </c>
      <c r="F17" s="22">
        <v>328</v>
      </c>
      <c r="G17" s="37" t="s">
        <v>39</v>
      </c>
      <c r="H17" s="13">
        <v>12940</v>
      </c>
      <c r="I17" s="13">
        <v>1</v>
      </c>
      <c r="J17" s="13">
        <f t="shared" si="0"/>
        <v>12940</v>
      </c>
    </row>
    <row r="18" spans="1:10" s="23" customFormat="1" ht="75" x14ac:dyDescent="0.2">
      <c r="A18" s="20">
        <v>8</v>
      </c>
      <c r="B18" s="21" t="s">
        <v>18</v>
      </c>
      <c r="C18" s="41" t="s">
        <v>48</v>
      </c>
      <c r="D18" s="11">
        <v>31502555</v>
      </c>
      <c r="E18" s="56" t="s">
        <v>49</v>
      </c>
      <c r="F18" s="22">
        <v>165</v>
      </c>
      <c r="G18" s="37" t="s">
        <v>21</v>
      </c>
      <c r="H18" s="13">
        <v>3496</v>
      </c>
      <c r="I18" s="13">
        <v>1</v>
      </c>
      <c r="J18" s="13">
        <f t="shared" si="0"/>
        <v>3496</v>
      </c>
    </row>
    <row r="19" spans="1:10" s="23" customFormat="1" ht="75" x14ac:dyDescent="0.2">
      <c r="A19" s="20">
        <v>9</v>
      </c>
      <c r="B19" s="21" t="s">
        <v>18</v>
      </c>
      <c r="C19" s="41" t="s">
        <v>50</v>
      </c>
      <c r="D19" s="11">
        <v>31502555</v>
      </c>
      <c r="E19" s="56" t="s">
        <v>49</v>
      </c>
      <c r="F19" s="22">
        <v>165</v>
      </c>
      <c r="G19" s="37" t="s">
        <v>21</v>
      </c>
      <c r="H19" s="13">
        <v>1275</v>
      </c>
      <c r="I19" s="13">
        <v>1</v>
      </c>
      <c r="J19" s="13">
        <f t="shared" si="0"/>
        <v>1275</v>
      </c>
    </row>
    <row r="20" spans="1:10" s="23" customFormat="1" ht="45" x14ac:dyDescent="0.2">
      <c r="A20" s="20">
        <v>10</v>
      </c>
      <c r="B20" s="21" t="s">
        <v>18</v>
      </c>
      <c r="C20" s="41" t="s">
        <v>51</v>
      </c>
      <c r="D20" s="11">
        <v>1176250</v>
      </c>
      <c r="E20" s="56" t="s">
        <v>52</v>
      </c>
      <c r="F20" s="22">
        <v>165</v>
      </c>
      <c r="G20" s="37" t="s">
        <v>21</v>
      </c>
      <c r="H20" s="13">
        <v>1037.25</v>
      </c>
      <c r="I20" s="13">
        <v>1</v>
      </c>
      <c r="J20" s="13">
        <f t="shared" si="0"/>
        <v>1037.25</v>
      </c>
    </row>
    <row r="21" spans="1:10" s="23" customFormat="1" ht="78.75" x14ac:dyDescent="0.2">
      <c r="A21" s="20">
        <v>11</v>
      </c>
      <c r="B21" s="21" t="s">
        <v>18</v>
      </c>
      <c r="C21" s="43" t="s">
        <v>53</v>
      </c>
      <c r="D21" s="11">
        <v>12772801</v>
      </c>
      <c r="E21" s="56" t="s">
        <v>54</v>
      </c>
      <c r="F21" s="22">
        <v>241</v>
      </c>
      <c r="G21" s="37" t="s">
        <v>55</v>
      </c>
      <c r="H21" s="13">
        <v>5377.74</v>
      </c>
      <c r="I21" s="13">
        <v>1</v>
      </c>
      <c r="J21" s="13">
        <f t="shared" si="0"/>
        <v>5377.74</v>
      </c>
    </row>
    <row r="22" spans="1:10" s="4" customFormat="1" ht="27" customHeight="1" x14ac:dyDescent="0.2">
      <c r="A22" s="65"/>
      <c r="B22" s="66"/>
      <c r="C22" s="31"/>
      <c r="D22" s="36"/>
      <c r="E22" s="71" t="s">
        <v>11</v>
      </c>
      <c r="F22" s="71"/>
      <c r="G22" s="71"/>
      <c r="H22" s="71"/>
      <c r="I22" s="71"/>
      <c r="J22" s="32">
        <f>SUM(J11:J21)</f>
        <v>88062.540000000008</v>
      </c>
    </row>
    <row r="23" spans="1:10" s="4" customFormat="1" ht="63" x14ac:dyDescent="0.2">
      <c r="A23" s="33">
        <v>12</v>
      </c>
      <c r="B23" s="10" t="s">
        <v>22</v>
      </c>
      <c r="C23" s="42" t="s">
        <v>56</v>
      </c>
      <c r="D23" s="36">
        <v>9929290</v>
      </c>
      <c r="E23" s="12" t="s">
        <v>23</v>
      </c>
      <c r="F23" s="11">
        <v>113</v>
      </c>
      <c r="G23" s="37" t="s">
        <v>29</v>
      </c>
      <c r="H23" s="13">
        <v>3000</v>
      </c>
      <c r="I23" s="13">
        <v>1</v>
      </c>
      <c r="J23" s="13">
        <f t="shared" ref="J23:J24" si="1">H23*I23</f>
        <v>3000</v>
      </c>
    </row>
    <row r="24" spans="1:10" s="4" customFormat="1" ht="63" x14ac:dyDescent="0.2">
      <c r="A24" s="33">
        <v>13</v>
      </c>
      <c r="B24" s="10" t="s">
        <v>22</v>
      </c>
      <c r="C24" s="43" t="s">
        <v>57</v>
      </c>
      <c r="D24" s="36">
        <v>21059411</v>
      </c>
      <c r="E24" s="12" t="s">
        <v>14</v>
      </c>
      <c r="F24" s="11">
        <v>113</v>
      </c>
      <c r="G24" s="37" t="s">
        <v>29</v>
      </c>
      <c r="H24" s="13">
        <v>3289.89</v>
      </c>
      <c r="I24" s="13">
        <v>1</v>
      </c>
      <c r="J24" s="13">
        <f t="shared" si="1"/>
        <v>3289.89</v>
      </c>
    </row>
    <row r="25" spans="1:10" s="4" customFormat="1" ht="26.25" customHeight="1" x14ac:dyDescent="0.2">
      <c r="A25" s="9"/>
      <c r="B25" s="10"/>
      <c r="C25" s="19"/>
      <c r="D25" s="40"/>
      <c r="E25" s="61" t="s">
        <v>11</v>
      </c>
      <c r="F25" s="62"/>
      <c r="G25" s="62"/>
      <c r="H25" s="62"/>
      <c r="I25" s="63"/>
      <c r="J25" s="32">
        <f>SUM(J23:J24)</f>
        <v>6289.8899999999994</v>
      </c>
    </row>
    <row r="26" spans="1:10" s="52" customFormat="1" ht="63" x14ac:dyDescent="0.2">
      <c r="A26" s="44">
        <v>14</v>
      </c>
      <c r="B26" s="45" t="s">
        <v>58</v>
      </c>
      <c r="C26" s="46" t="s">
        <v>59</v>
      </c>
      <c r="D26" s="47">
        <v>37391917</v>
      </c>
      <c r="E26" s="48" t="s">
        <v>60</v>
      </c>
      <c r="F26" s="49">
        <v>328</v>
      </c>
      <c r="G26" s="48" t="s">
        <v>39</v>
      </c>
      <c r="H26" s="50">
        <v>32800</v>
      </c>
      <c r="I26" s="50">
        <v>1</v>
      </c>
      <c r="J26" s="51">
        <f t="shared" ref="J26" si="2">H26*I26</f>
        <v>32800</v>
      </c>
    </row>
    <row r="27" spans="1:10" s="4" customFormat="1" ht="26.25" customHeight="1" x14ac:dyDescent="0.2">
      <c r="A27" s="9"/>
      <c r="B27" s="10"/>
      <c r="C27" s="19"/>
      <c r="D27" s="40"/>
      <c r="E27" s="61" t="s">
        <v>11</v>
      </c>
      <c r="F27" s="62"/>
      <c r="G27" s="62"/>
      <c r="H27" s="62"/>
      <c r="I27" s="63"/>
      <c r="J27" s="32">
        <f>SUM(J26)</f>
        <v>32800</v>
      </c>
    </row>
    <row r="28" spans="1:10" s="52" customFormat="1" ht="63" x14ac:dyDescent="0.2">
      <c r="A28" s="44">
        <v>15</v>
      </c>
      <c r="B28" s="45" t="s">
        <v>31</v>
      </c>
      <c r="C28" s="46" t="s">
        <v>61</v>
      </c>
      <c r="D28" s="47">
        <v>3306518</v>
      </c>
      <c r="E28" s="48" t="s">
        <v>25</v>
      </c>
      <c r="F28" s="49">
        <v>112</v>
      </c>
      <c r="G28" s="48" t="s">
        <v>26</v>
      </c>
      <c r="H28" s="50">
        <v>5453.52</v>
      </c>
      <c r="I28" s="50">
        <v>1</v>
      </c>
      <c r="J28" s="51">
        <f t="shared" ref="J28:J31" si="3">H28*I28</f>
        <v>5453.52</v>
      </c>
    </row>
    <row r="29" spans="1:10" s="52" customFormat="1" ht="63" x14ac:dyDescent="0.2">
      <c r="A29" s="53">
        <v>16</v>
      </c>
      <c r="B29" s="45" t="s">
        <v>31</v>
      </c>
      <c r="C29" s="46" t="s">
        <v>62</v>
      </c>
      <c r="D29" s="47">
        <v>326445</v>
      </c>
      <c r="E29" s="48" t="s">
        <v>27</v>
      </c>
      <c r="F29" s="49">
        <v>111</v>
      </c>
      <c r="G29" s="48" t="s">
        <v>28</v>
      </c>
      <c r="H29" s="50">
        <v>28680.25</v>
      </c>
      <c r="I29" s="50">
        <v>1</v>
      </c>
      <c r="J29" s="51">
        <f t="shared" si="3"/>
        <v>28680.25</v>
      </c>
    </row>
    <row r="30" spans="1:10" s="52" customFormat="1" ht="63" x14ac:dyDescent="0.2">
      <c r="A30" s="53">
        <v>17</v>
      </c>
      <c r="B30" s="45" t="s">
        <v>31</v>
      </c>
      <c r="C30" s="46" t="s">
        <v>63</v>
      </c>
      <c r="D30" s="47">
        <v>9929290</v>
      </c>
      <c r="E30" s="48" t="s">
        <v>23</v>
      </c>
      <c r="F30" s="49">
        <v>113</v>
      </c>
      <c r="G30" s="48" t="s">
        <v>29</v>
      </c>
      <c r="H30" s="50">
        <v>1237.5</v>
      </c>
      <c r="I30" s="50">
        <v>1</v>
      </c>
      <c r="J30" s="51">
        <f t="shared" si="3"/>
        <v>1237.5</v>
      </c>
    </row>
    <row r="31" spans="1:10" s="52" customFormat="1" ht="63" x14ac:dyDescent="0.2">
      <c r="A31" s="53">
        <v>18</v>
      </c>
      <c r="B31" s="45" t="s">
        <v>31</v>
      </c>
      <c r="C31" s="46" t="s">
        <v>64</v>
      </c>
      <c r="D31" s="47">
        <v>5498104</v>
      </c>
      <c r="E31" s="48" t="s">
        <v>24</v>
      </c>
      <c r="F31" s="49">
        <v>113</v>
      </c>
      <c r="G31" s="48" t="s">
        <v>29</v>
      </c>
      <c r="H31" s="50">
        <v>6299</v>
      </c>
      <c r="I31" s="50">
        <v>1</v>
      </c>
      <c r="J31" s="51">
        <f t="shared" si="3"/>
        <v>6299</v>
      </c>
    </row>
    <row r="32" spans="1:10" ht="15.75" x14ac:dyDescent="0.2">
      <c r="A32" s="9"/>
      <c r="B32" s="10"/>
      <c r="C32" s="19"/>
      <c r="D32" s="40"/>
      <c r="E32" s="61" t="s">
        <v>11</v>
      </c>
      <c r="F32" s="62"/>
      <c r="G32" s="62"/>
      <c r="H32" s="62"/>
      <c r="I32" s="63"/>
      <c r="J32" s="32">
        <f>SUM(J28:J31)</f>
        <v>41670.270000000004</v>
      </c>
    </row>
    <row r="33" spans="1:10" ht="31.5" customHeight="1" x14ac:dyDescent="0.2">
      <c r="A33" s="9"/>
      <c r="B33" s="10"/>
      <c r="C33" s="19"/>
      <c r="D33" s="58" t="s">
        <v>30</v>
      </c>
      <c r="E33" s="59"/>
      <c r="F33" s="59"/>
      <c r="G33" s="59"/>
      <c r="H33" s="59"/>
      <c r="I33" s="60"/>
      <c r="J33" s="32">
        <f>J22+J25+J27+J32</f>
        <v>168822.7</v>
      </c>
    </row>
  </sheetData>
  <autoFilter ref="A10:J10">
    <filterColumn colId="5" showButton="0"/>
  </autoFilter>
  <mergeCells count="13">
    <mergeCell ref="D33:I33"/>
    <mergeCell ref="E32:I32"/>
    <mergeCell ref="E25:I25"/>
    <mergeCell ref="A3:J3"/>
    <mergeCell ref="A22:B22"/>
    <mergeCell ref="F10:G10"/>
    <mergeCell ref="A4:J4"/>
    <mergeCell ref="A5:J5"/>
    <mergeCell ref="A6:J6"/>
    <mergeCell ref="A7:J7"/>
    <mergeCell ref="A8:J8"/>
    <mergeCell ref="E22:I22"/>
    <mergeCell ref="E27:I27"/>
  </mergeCells>
  <pageMargins left="0.25" right="0.25" top="0.75" bottom="0.75" header="0.3" footer="0.3"/>
  <pageSetup paperSize="5"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 NUMERAL 11</vt:lpstr>
      <vt:lpstr>'REPORTE NUMERAL 11'!Área_de_impresión</vt:lpstr>
      <vt:lpstr>'REPORTE NUMERAL 11'!Títulos_a_imprimir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2022-10-05T15:54:15Z</cp:lastPrinted>
  <dcterms:created xsi:type="dcterms:W3CDTF">2018-07-04T14:55:56Z</dcterms:created>
  <dcterms:modified xsi:type="dcterms:W3CDTF">2022-10-05T15:54:25Z</dcterms:modified>
</cp:coreProperties>
</file>