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19-Articulo 10-Numeral 11\2019-Articulo 10-Numeral 11\"/>
    </mc:Choice>
  </mc:AlternateContent>
  <bookViews>
    <workbookView xWindow="0" yWindow="0" windowWidth="20265" windowHeight="7545"/>
  </bookViews>
  <sheets>
    <sheet name="Hoja1" sheetId="1" r:id="rId1"/>
  </sheets>
  <definedNames>
    <definedName name="_xlnm.Print_Titles" localSheetId="0">Hoja1!$9:$9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1" l="1"/>
  <c r="A29" i="1"/>
  <c r="A28" i="1"/>
  <c r="A27" i="1"/>
  <c r="A25" i="1"/>
  <c r="A11" i="1"/>
  <c r="H32" i="1" l="1"/>
  <c r="H30" i="1"/>
  <c r="H26" i="1"/>
  <c r="H24" i="1"/>
  <c r="A12" i="1" l="1"/>
  <c r="A13" i="1" s="1"/>
  <c r="A14" i="1" s="1"/>
  <c r="A15" i="1" s="1"/>
  <c r="A16" i="1" s="1"/>
  <c r="A17" i="1" s="1"/>
  <c r="A18" i="1" s="1"/>
  <c r="A19" i="1" s="1"/>
  <c r="A20" i="1" s="1"/>
  <c r="A21" i="1" s="1"/>
  <c r="A22" i="1" s="1"/>
  <c r="A23" i="1" s="1"/>
</calcChain>
</file>

<file path=xl/sharedStrings.xml><?xml version="1.0" encoding="utf-8"?>
<sst xmlns="http://schemas.openxmlformats.org/spreadsheetml/2006/main" count="98" uniqueCount="66">
  <si>
    <t>Proveedor</t>
  </si>
  <si>
    <t>Monto</t>
  </si>
  <si>
    <t>Renglón presupuestario</t>
  </si>
  <si>
    <t>TELEFONÍA</t>
  </si>
  <si>
    <t>No.</t>
  </si>
  <si>
    <t xml:space="preserve">       Modalidad   de 
compra</t>
  </si>
  <si>
    <t>SISTEMA DE GESTIÓN</t>
  </si>
  <si>
    <t>Información de Oficio</t>
  </si>
  <si>
    <t>Ley de Acceso a la Información - Art 10 Numeral 11</t>
  </si>
  <si>
    <t>INFORMACIÓN DE PROCESOS DE CONTRATACIONES</t>
  </si>
  <si>
    <t>NIT</t>
  </si>
  <si>
    <t>Descripción</t>
  </si>
  <si>
    <t>ENTIDAD 11130016</t>
  </si>
  <si>
    <t>Total Proceso</t>
  </si>
  <si>
    <t>Total Entidad:</t>
  </si>
  <si>
    <t>Valores expresados en Quetzales</t>
  </si>
  <si>
    <t>Periodo del 01 al 31 de agosto de 2018</t>
  </si>
  <si>
    <t>COMPRA DE BAJA CUANTÍA (ART.43 INCISO A)</t>
  </si>
  <si>
    <t>PROCEDIMIENTOS REGULADOS POR EL ARTÍCULO 44 LCE (CASOS DE EXCEPCIÓN)</t>
  </si>
  <si>
    <t>COTIZACIÓN (ART.38 LCE)</t>
  </si>
  <si>
    <t>EMPRESA MUNICIPAL DE AGUA DE LA CIUDAD DE GUATEMALA</t>
  </si>
  <si>
    <t>MOBILIARIO Y EQUIPO DE OFICINA</t>
  </si>
  <si>
    <t>24408999</t>
  </si>
  <si>
    <t>NAVEGA.COM, SOCIEDAD ANONIMA.</t>
  </si>
  <si>
    <t>NEGOCIACIONES ENTRE ENTIDADES PÚBLICAS (ART. 2 LCE)</t>
  </si>
  <si>
    <t>AGUA</t>
  </si>
  <si>
    <t>3306518</t>
  </si>
  <si>
    <t>ENERGÍA ELÉCTRICA</t>
  </si>
  <si>
    <t>326445</t>
  </si>
  <si>
    <t>9929290</t>
  </si>
  <si>
    <t>Suministro e instalación de 2 vidrios, 21.50 metros cuadrados de polarizado,5.20 metros cuadrados de estructura de madera y forro de plywood y 1 fabricación de una caja trampa grasa (reposadera) y conexión al drenaje general del sótano, se realizaran en las instalaciones del Edificio de la Secretaría de Inteligencia Estratégica del Estado.</t>
  </si>
  <si>
    <t>CANO VIELMAN ESTUARDO RODERICO</t>
  </si>
  <si>
    <t xml:space="preserve">MANTENIMIENTO Y REPARACIÓN DE EDIFICIOS </t>
  </si>
  <si>
    <t xml:space="preserve">PONTAZA HURTARTE DE CRUZ ASTRID MARLENE </t>
  </si>
  <si>
    <t xml:space="preserve">OTROS SERVICIOS </t>
  </si>
  <si>
    <t xml:space="preserve">TRANSPORTE DE PERSONAS </t>
  </si>
  <si>
    <t xml:space="preserve">Servicio de mantenimiento menor, cambio de liquido al vacío, descarbonización, remplazo Dot 3 WYNNS liquido para clutch prof, remplazo de bomba Central de Clutch, reemplazo de una bombilla de un contacto, remplazo de esparrago de rueda, para el vehículo tipo camioneta, propiedad de la Secretaría de Inteligencia Estratégica del Estado. </t>
  </si>
  <si>
    <t xml:space="preserve">EPIDAURO , SOCIEDAD ANÓNIMA </t>
  </si>
  <si>
    <t xml:space="preserve">1 Cambio de switch de luz de emergencia, cambio de bomba de timón hidráulico, reparación de boquilla de escape, desmonte de tablero para cambio de bombillas, desmonte y monte de tapicería para cambio de manecilla de la puerta derecha, utilizado para el vehículo tipo Automóvil de la Secretaría de Inteligencia Estratégica del Estado . </t>
  </si>
  <si>
    <t xml:space="preserve">TECNICENTRO GRAND PRIX, SOCIEDAD ANÓNIMA </t>
  </si>
  <si>
    <t xml:space="preserve">MODULOS DE CENTROAMÉRICA, SOCIEDAD ANÓNIMA </t>
  </si>
  <si>
    <t>OTRAS MAQUINARIAS Y EQUIPOS</t>
  </si>
  <si>
    <t>IMPRESIÓN, ENCUADERNACIÓN Y REPRODUCCIÓN</t>
  </si>
  <si>
    <t>OFICINA DE MANTENIMIENTO PRODUCTOS Y SERVICIOS SOCIEDAD ANONIMA</t>
  </si>
  <si>
    <t xml:space="preserve">VIAJES MALCO, SOCIEDAD ANÓNIMA </t>
  </si>
  <si>
    <t>Servicio de mantenimiento menor y reparaciones varias realizadas al vehículo tipo Camioneta Sport, marca Toyota, línea 4Runner, color Azul Oscuro Mica M, modelo 1998, al servicio de la Secretaría de Inteligencia Estratégica del Estado.</t>
  </si>
  <si>
    <t>MANTENIMIENTO Y REPARACIÓN DE MEDIO DE TRANSPORTE</t>
  </si>
  <si>
    <t>Servicio de enlace de Internet con 12MB de ancho de banda y 5 IP's públicas, correspondiente al período del 01 al 31 de marzo del 2019, para utilizarse por el personal que labora en las instalaciones de la Secretaría de Inteligencia Estratégica del Estado.</t>
  </si>
  <si>
    <t xml:space="preserve">TELEFÓNICA MÓVILES GUATEMALA, SOCIEDAD ANÓNIMA </t>
  </si>
  <si>
    <t>Servicio de telefonía móvil (90 líneas), correspondiente al  período del 07 de febrero al 06 de marzo de 2019, utilizado por los funcionarios y servidores públicos que laboran en la Secretaría de Inteligencia Estratégica del Estado, el cual es necesario para el desarrollo de sus funciones diarias.</t>
  </si>
  <si>
    <t xml:space="preserve">COMUNICACIONES CELULARES, SOCIEDAD ANÓNIMA </t>
  </si>
  <si>
    <t>Servicio de enlace de Internet con 45Mbps de ancho de banda del periodo del 01 al 28 de febrero de 2019, utilizado por el personal que labora en las instalaciones de la Secretaría de Inteligencia Estratégica del Estado.</t>
  </si>
  <si>
    <t xml:space="preserve">Periodo del 01 al 31 de Marzo de 2019 </t>
  </si>
  <si>
    <t>Servicio de alcantarillado municipal de agua, para uso del edificio de la Secretaría de Inteligencia Estratégica del Estado, correspondiente al mes de febrero de 2019.</t>
  </si>
  <si>
    <t>Servicio de energía eléctrica del contador J38872, correlativo No. 660109, del edificio de la Secretaría de Inteligencia Estratégica del Estado, correspondiente al mes de febrero de 2019.</t>
  </si>
  <si>
    <t>EMPRESA ELECTRICA DE GUATEMALA, SOCIEDAD ANÓNIMA</t>
  </si>
  <si>
    <t>TELECOMUNICACIONES DE GUATEMALA, SOCIEDAD ANÓNIMA</t>
  </si>
  <si>
    <t>Cargos por servicio al pasajero, utilizado por Funcionario Público de la Secretaría de Inteligencia Estratégica del Estado, quien recibirá un curso del 31 de marzo al 06 de abril de 2019 en la República de Panamá.</t>
  </si>
  <si>
    <t>Adquisición de un boleto aéreo, utilizado por Funcionario Público de la Secretaría de Inteligencia Estratégica del Estado, quien recibirá un curso del 31 de marzo al 06 de abril de 2019 en la República de Panamá.</t>
  </si>
  <si>
    <t>Adquisición de 2 boletos aéreos, de Guatemala a Roma, Italia y viceversa, utilizados por Funcionarios Públicos de la Secretaría de Inteligencia Estratégica del Estado.</t>
  </si>
  <si>
    <t>Cargos por servicio al pasajero, de Guatemala a Roma, Italia y viceversa, utilizado por Funcionarios Públicos de la Secretaría de Inteligencia Estratégica del Estado.</t>
  </si>
  <si>
    <t xml:space="preserve">MANTENIMIENTO Y REPARACIÓN DE MEDIOS DE TRANSPORTE </t>
  </si>
  <si>
    <t>Adquisición de mobiliario para ser utilizado en el lobby, ubicado en el primer nivel de la Secretaría de Inteligencia Estratégica del Estado, para una mejor atención del personal interno y externo.</t>
  </si>
  <si>
    <t>Adquisición de un boleto aéreo, utilizado por Funcionario Público de la Secretaría de Inteligencia Estratégica del Estado, quien realizó comisión oficial a la Ciudad de Washigton D.C., de los Estados Unidos de América, del 26 de febrero al 01 de marzo del 2019.</t>
  </si>
  <si>
    <t>Servicio de copias e impresiones, correspondiente a los meses de enero y febrero 2019, solicitado por el Despacho Superior, Subsecretarías, Direcciones, Departamentos, Unidades y Secciones que conforman la Secretaría de Inteligencia Estratégica del Estado.</t>
  </si>
  <si>
    <t>Servicio de telefonía fija, correspondiente al mes de febrero del 2019, utilizado en la Secretaría de Inteligencia Estratégica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</si>
</sst>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theme="1"/>
      <name val="Calibri"/>
      <family val="2"/>
      <scheme val="minor"/>
    </font>
    <font>
      <b/>
      <sz val="12"/>
      <color indexed="8"/>
      <name val="Arial"/>
      <family val="2"/>
    </font>
    <font>
      <sz val="11"/>
      <color indexed="8"/>
      <name val="Arial"/>
      <family val="2"/>
    </font>
    <font>
      <b/>
      <sz val="14"/>
      <color theme="1"/>
      <name val="Arial"/>
      <family val="2"/>
    </font>
    <font>
      <sz val="11"/>
      <color theme="1"/>
      <name val="Arial"/>
      <family val="2"/>
    </font>
    <font>
      <b/>
      <sz val="12"/>
      <color theme="1"/>
      <name val="Arial"/>
      <family val="2"/>
    </font>
    <font>
      <sz val="10"/>
      <color theme="1"/>
      <name val="Arial"/>
      <family val="2"/>
    </font>
    <font>
      <b/>
      <sz val="10"/>
      <color theme="1"/>
      <name val="Arial"/>
      <family val="2"/>
    </font>
    <font>
      <sz val="12"/>
      <color theme="1"/>
      <name val="Arial"/>
      <family val="2"/>
    </font>
    <font>
      <sz val="11"/>
      <name val="Arial"/>
      <family val="2"/>
    </font>
    <font>
      <sz val="11"/>
      <color theme="1"/>
      <name val="Calibri"/>
      <family val="2"/>
      <scheme val="minor"/>
    </font>
  </fonts>
  <fills count="3">
    <fill>
      <patternFill patternType="none"/>
    </fill>
    <fill>
      <patternFill patternType="gray125"/>
    </fill>
    <fill>
      <patternFill patternType="solid">
        <fgColor theme="8"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43" fontId="10" fillId="0" borderId="0" applyFont="0" applyFill="0" applyBorder="0" applyAlignment="0" applyProtection="0"/>
  </cellStyleXfs>
  <cellXfs count="57">
    <xf numFmtId="0" fontId="0" fillId="0" borderId="0" xfId="0"/>
    <xf numFmtId="0" fontId="4" fillId="0" borderId="0" xfId="0" applyFont="1"/>
    <xf numFmtId="0" fontId="5" fillId="0" borderId="0" xfId="0" applyFont="1" applyAlignment="1">
      <alignment horizontal="left"/>
    </xf>
    <xf numFmtId="0" fontId="4" fillId="0" borderId="1" xfId="0" applyFont="1" applyBorder="1" applyAlignment="1">
      <alignment horizontal="center" vertical="center"/>
    </xf>
    <xf numFmtId="0" fontId="3" fillId="0" borderId="1" xfId="0" applyFont="1" applyBorder="1" applyAlignment="1">
      <alignment horizontal="right"/>
    </xf>
    <xf numFmtId="0" fontId="4" fillId="0" borderId="1" xfId="0" applyFont="1" applyBorder="1" applyAlignment="1">
      <alignment horizontal="center" vertical="center" wrapText="1"/>
    </xf>
    <xf numFmtId="0" fontId="3" fillId="0" borderId="0" xfId="0" applyFont="1"/>
    <xf numFmtId="0" fontId="5" fillId="0" borderId="0" xfId="0" applyFont="1" applyAlignment="1">
      <alignment horizontal="right"/>
    </xf>
    <xf numFmtId="0" fontId="6" fillId="0" borderId="0" xfId="0" applyFont="1"/>
    <xf numFmtId="0" fontId="8" fillId="0" borderId="0" xfId="0" applyFont="1"/>
    <xf numFmtId="0" fontId="4" fillId="0" borderId="1" xfId="0" applyFont="1" applyBorder="1" applyAlignment="1">
      <alignment horizontal="justify" vertical="center" wrapText="1"/>
    </xf>
    <xf numFmtId="0" fontId="4" fillId="0" borderId="0" xfId="0" applyFont="1" applyAlignment="1">
      <alignment horizontal="justify" vertical="center" wrapText="1"/>
    </xf>
    <xf numFmtId="0" fontId="2" fillId="0" borderId="1" xfId="0" applyFont="1" applyBorder="1" applyAlignment="1">
      <alignment horizontal="justify" vertical="center" wrapText="1"/>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5" fillId="0" borderId="0" xfId="0" applyFont="1" applyBorder="1" applyAlignment="1">
      <alignment horizontal="center" vertical="center" wrapText="1"/>
    </xf>
    <xf numFmtId="0" fontId="4" fillId="0" borderId="3" xfId="0" applyFont="1" applyBorder="1" applyAlignment="1">
      <alignment horizontal="center" vertical="center"/>
    </xf>
    <xf numFmtId="0" fontId="1" fillId="0" borderId="1" xfId="0" applyFont="1" applyBorder="1" applyAlignment="1">
      <alignment horizontal="justify" vertical="center" wrapText="1"/>
    </xf>
    <xf numFmtId="0" fontId="2" fillId="0" borderId="3" xfId="0"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justify" vertical="center" wrapText="1"/>
    </xf>
    <xf numFmtId="0" fontId="3" fillId="0" borderId="5" xfId="0" applyFont="1" applyBorder="1" applyAlignment="1">
      <alignment horizontal="right"/>
    </xf>
    <xf numFmtId="0" fontId="3" fillId="0" borderId="2" xfId="0" applyFont="1" applyFill="1" applyBorder="1" applyAlignment="1">
      <alignment horizontal="center" vertical="center"/>
    </xf>
    <xf numFmtId="0" fontId="9" fillId="0" borderId="1" xfId="0" applyFont="1" applyBorder="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justify" vertical="center" wrapText="1"/>
    </xf>
    <xf numFmtId="0" fontId="4" fillId="0" borderId="0" xfId="0" applyNumberFormat="1" applyFont="1"/>
    <xf numFmtId="2" fontId="4" fillId="0" borderId="0" xfId="0" applyNumberFormat="1" applyFont="1"/>
    <xf numFmtId="43" fontId="4" fillId="0" borderId="0" xfId="1" applyFont="1"/>
    <xf numFmtId="43" fontId="4" fillId="0" borderId="7" xfId="1" applyFont="1" applyBorder="1" applyAlignment="1">
      <alignment horizontal="right" vertical="center" wrapText="1"/>
    </xf>
    <xf numFmtId="43" fontId="3" fillId="0" borderId="7" xfId="1" applyFont="1" applyBorder="1" applyAlignment="1">
      <alignment horizontal="right"/>
    </xf>
    <xf numFmtId="43" fontId="3" fillId="0" borderId="8" xfId="1" applyFont="1" applyBorder="1" applyAlignment="1">
      <alignment horizontal="right"/>
    </xf>
    <xf numFmtId="43" fontId="3" fillId="0" borderId="2" xfId="1" applyFont="1" applyFill="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2" xfId="0" applyFont="1" applyBorder="1" applyAlignment="1">
      <alignment horizontal="center" vertical="center"/>
    </xf>
    <xf numFmtId="43" fontId="4" fillId="0" borderId="8" xfId="1" applyFont="1" applyBorder="1" applyAlignment="1">
      <alignment horizontal="right" vertical="center" wrapText="1"/>
    </xf>
    <xf numFmtId="43" fontId="4" fillId="0" borderId="13" xfId="1" applyFont="1" applyBorder="1" applyAlignment="1">
      <alignment horizontal="righ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43" fontId="7" fillId="2" borderId="10" xfId="1" applyFont="1" applyFill="1" applyBorder="1" applyAlignment="1">
      <alignment horizontal="center" vertical="center"/>
    </xf>
    <xf numFmtId="0" fontId="9" fillId="0" borderId="12" xfId="0" applyFont="1" applyBorder="1" applyAlignment="1">
      <alignment horizontal="justify"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9" fillId="0" borderId="5" xfId="0" applyFont="1" applyBorder="1" applyAlignment="1">
      <alignment horizontal="justify" vertical="center" wrapText="1"/>
    </xf>
    <xf numFmtId="0" fontId="1" fillId="0" borderId="3" xfId="0" applyFont="1" applyBorder="1" applyAlignment="1">
      <alignment horizontal="left" vertical="top" readingOrder="1"/>
    </xf>
    <xf numFmtId="0" fontId="1" fillId="0" borderId="1" xfId="0" applyFont="1" applyBorder="1" applyAlignment="1">
      <alignment horizontal="left" vertical="top" readingOrder="1"/>
    </xf>
    <xf numFmtId="0" fontId="7" fillId="2" borderId="6" xfId="0" applyFont="1" applyFill="1" applyBorder="1" applyAlignment="1">
      <alignment horizontal="center" vertical="center"/>
    </xf>
    <xf numFmtId="0" fontId="8" fillId="0" borderId="0" xfId="0" applyFont="1" applyAlignment="1">
      <alignment horizontal="center"/>
    </xf>
    <xf numFmtId="0" fontId="8" fillId="0" borderId="0" xfId="0" applyFont="1" applyBorder="1" applyAlignment="1">
      <alignment horizontal="center" vertical="center" wrapText="1"/>
    </xf>
    <xf numFmtId="0" fontId="5" fillId="0" borderId="0"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27215</xdr:colOff>
      <xdr:row>0</xdr:row>
      <xdr:rowOff>40821</xdr:rowOff>
    </xdr:from>
    <xdr:to>
      <xdr:col>2</xdr:col>
      <xdr:colOff>348683</xdr:colOff>
      <xdr:row>5</xdr:row>
      <xdr:rowOff>76540</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5" y="40821"/>
          <a:ext cx="2308111" cy="98821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abSelected="1" zoomScale="70" zoomScaleNormal="70" workbookViewId="0">
      <pane xSplit="3" ySplit="9" topLeftCell="D16" activePane="bottomRight" state="frozen"/>
      <selection pane="topRight" activeCell="D1" sqref="D1"/>
      <selection pane="bottomLeft" activeCell="A8" sqref="A8"/>
      <selection pane="bottomRight" activeCell="E18" sqref="E18"/>
    </sheetView>
  </sheetViews>
  <sheetFormatPr baseColWidth="10" defaultRowHeight="14.25" x14ac:dyDescent="0.2"/>
  <cols>
    <col min="1" max="1" width="6.7109375" style="13" customWidth="1"/>
    <col min="2" max="2" width="23" style="13" bestFit="1" customWidth="1"/>
    <col min="3" max="3" width="60.85546875" style="1" customWidth="1"/>
    <col min="4" max="4" width="12.7109375" style="13" customWidth="1"/>
    <col min="5" max="5" width="52.85546875" style="1" bestFit="1" customWidth="1"/>
    <col min="6" max="6" width="6.28515625" style="13" customWidth="1"/>
    <col min="7" max="7" width="39.85546875" style="1" bestFit="1" customWidth="1"/>
    <col min="8" max="8" width="39.85546875" style="29" customWidth="1"/>
    <col min="9" max="16384" width="11.42578125" style="1"/>
  </cols>
  <sheetData>
    <row r="1" spans="1:10" s="9" customFormat="1" ht="15" x14ac:dyDescent="0.2">
      <c r="A1" s="54" t="s">
        <v>6</v>
      </c>
      <c r="B1" s="54"/>
      <c r="C1" s="54"/>
      <c r="D1" s="54"/>
      <c r="E1" s="54"/>
      <c r="F1" s="54"/>
      <c r="G1" s="54"/>
      <c r="H1" s="54"/>
    </row>
    <row r="2" spans="1:10" s="9" customFormat="1" ht="15" x14ac:dyDescent="0.2">
      <c r="A2" s="54" t="s">
        <v>7</v>
      </c>
      <c r="B2" s="54"/>
      <c r="C2" s="54"/>
      <c r="D2" s="54"/>
      <c r="E2" s="54"/>
      <c r="F2" s="54"/>
      <c r="G2" s="54"/>
      <c r="H2" s="54"/>
    </row>
    <row r="3" spans="1:10" s="9" customFormat="1" ht="15" x14ac:dyDescent="0.2">
      <c r="A3" s="54" t="s">
        <v>8</v>
      </c>
      <c r="B3" s="54"/>
      <c r="C3" s="54"/>
      <c r="D3" s="54"/>
      <c r="E3" s="54"/>
      <c r="F3" s="54"/>
      <c r="G3" s="54"/>
      <c r="H3" s="54"/>
    </row>
    <row r="4" spans="1:10" s="9" customFormat="1" ht="15" x14ac:dyDescent="0.2">
      <c r="A4" s="54" t="s">
        <v>9</v>
      </c>
      <c r="B4" s="54"/>
      <c r="C4" s="54"/>
      <c r="D4" s="54"/>
      <c r="E4" s="54"/>
      <c r="F4" s="54"/>
      <c r="G4" s="54"/>
      <c r="H4" s="54"/>
    </row>
    <row r="5" spans="1:10" s="9" customFormat="1" ht="15" x14ac:dyDescent="0.2">
      <c r="A5" s="55" t="s">
        <v>52</v>
      </c>
      <c r="B5" s="55"/>
      <c r="C5" s="55"/>
      <c r="D5" s="55"/>
      <c r="E5" s="55"/>
      <c r="F5" s="55"/>
      <c r="G5" s="55"/>
      <c r="H5" s="55"/>
    </row>
    <row r="6" spans="1:10" s="9" customFormat="1" ht="15" x14ac:dyDescent="0.2">
      <c r="A6" s="55" t="s">
        <v>15</v>
      </c>
      <c r="B6" s="55"/>
      <c r="C6" s="55"/>
      <c r="D6" s="55"/>
      <c r="E6" s="55" t="s">
        <v>15</v>
      </c>
      <c r="F6" s="55"/>
      <c r="G6" s="55"/>
      <c r="H6" s="55"/>
    </row>
    <row r="7" spans="1:10" s="9" customFormat="1" ht="15.75" x14ac:dyDescent="0.2">
      <c r="A7" s="56" t="s">
        <v>12</v>
      </c>
      <c r="B7" s="56"/>
      <c r="C7" s="56"/>
      <c r="D7" s="56"/>
      <c r="E7" s="56" t="s">
        <v>16</v>
      </c>
      <c r="F7" s="56"/>
      <c r="G7" s="56"/>
      <c r="H7" s="56"/>
    </row>
    <row r="8" spans="1:10" ht="15" customHeight="1" thickBot="1" x14ac:dyDescent="0.3">
      <c r="B8" s="15"/>
      <c r="C8" s="2"/>
    </row>
    <row r="9" spans="1:10" s="8" customFormat="1" ht="45.75" customHeight="1" x14ac:dyDescent="0.2">
      <c r="A9" s="43" t="s">
        <v>4</v>
      </c>
      <c r="B9" s="44" t="s">
        <v>5</v>
      </c>
      <c r="C9" s="45" t="s">
        <v>11</v>
      </c>
      <c r="D9" s="45" t="s">
        <v>10</v>
      </c>
      <c r="E9" s="45" t="s">
        <v>0</v>
      </c>
      <c r="F9" s="53" t="s">
        <v>2</v>
      </c>
      <c r="G9" s="53"/>
      <c r="H9" s="46" t="s">
        <v>1</v>
      </c>
    </row>
    <row r="10" spans="1:10" ht="92.25" customHeight="1" x14ac:dyDescent="0.2">
      <c r="A10" s="16">
        <v>1</v>
      </c>
      <c r="B10" s="5" t="s">
        <v>17</v>
      </c>
      <c r="C10" s="10" t="s">
        <v>30</v>
      </c>
      <c r="D10" s="3">
        <v>4859804</v>
      </c>
      <c r="E10" s="10" t="s">
        <v>31</v>
      </c>
      <c r="F10" s="3">
        <v>171</v>
      </c>
      <c r="G10" s="10" t="s">
        <v>32</v>
      </c>
      <c r="H10" s="30">
        <v>16580</v>
      </c>
      <c r="J10" s="28"/>
    </row>
    <row r="11" spans="1:10" ht="92.25" customHeight="1" x14ac:dyDescent="0.2">
      <c r="A11" s="16">
        <f>A10+1</f>
        <v>2</v>
      </c>
      <c r="B11" s="5" t="s">
        <v>17</v>
      </c>
      <c r="C11" s="23" t="s">
        <v>60</v>
      </c>
      <c r="D11" s="3">
        <v>8425191</v>
      </c>
      <c r="E11" s="10" t="s">
        <v>33</v>
      </c>
      <c r="F11" s="3">
        <v>199</v>
      </c>
      <c r="G11" s="10" t="s">
        <v>34</v>
      </c>
      <c r="H11" s="30">
        <v>1009.5</v>
      </c>
    </row>
    <row r="12" spans="1:10" ht="92.25" customHeight="1" x14ac:dyDescent="0.2">
      <c r="A12" s="16">
        <f>A11+1</f>
        <v>3</v>
      </c>
      <c r="B12" s="5" t="s">
        <v>17</v>
      </c>
      <c r="C12" s="23" t="s">
        <v>59</v>
      </c>
      <c r="D12" s="3">
        <v>8425191</v>
      </c>
      <c r="E12" s="10" t="s">
        <v>33</v>
      </c>
      <c r="F12" s="3">
        <v>141</v>
      </c>
      <c r="G12" s="10" t="s">
        <v>35</v>
      </c>
      <c r="H12" s="30">
        <v>21967.84</v>
      </c>
    </row>
    <row r="13" spans="1:10" ht="92.25" customHeight="1" x14ac:dyDescent="0.2">
      <c r="A13" s="16">
        <f t="shared" ref="A13:A23" si="0">A12+1</f>
        <v>4</v>
      </c>
      <c r="B13" s="5" t="s">
        <v>17</v>
      </c>
      <c r="C13" s="23" t="s">
        <v>36</v>
      </c>
      <c r="D13" s="3">
        <v>23750278</v>
      </c>
      <c r="E13" s="10" t="s">
        <v>37</v>
      </c>
      <c r="F13" s="3">
        <v>165</v>
      </c>
      <c r="G13" s="10" t="s">
        <v>61</v>
      </c>
      <c r="H13" s="30">
        <v>2272</v>
      </c>
    </row>
    <row r="14" spans="1:10" ht="92.25" customHeight="1" x14ac:dyDescent="0.2">
      <c r="A14" s="16">
        <f t="shared" si="0"/>
        <v>5</v>
      </c>
      <c r="B14" s="5" t="s">
        <v>17</v>
      </c>
      <c r="C14" s="23" t="s">
        <v>38</v>
      </c>
      <c r="D14" s="3">
        <v>1176250</v>
      </c>
      <c r="E14" s="10" t="s">
        <v>39</v>
      </c>
      <c r="F14" s="3">
        <v>165</v>
      </c>
      <c r="G14" s="10" t="s">
        <v>61</v>
      </c>
      <c r="H14" s="30">
        <v>3155</v>
      </c>
    </row>
    <row r="15" spans="1:10" ht="92.25" customHeight="1" x14ac:dyDescent="0.2">
      <c r="A15" s="16">
        <f t="shared" si="0"/>
        <v>6</v>
      </c>
      <c r="B15" s="5" t="s">
        <v>17</v>
      </c>
      <c r="C15" s="23" t="s">
        <v>62</v>
      </c>
      <c r="D15" s="3">
        <v>69511012</v>
      </c>
      <c r="E15" s="10" t="s">
        <v>40</v>
      </c>
      <c r="F15" s="3">
        <v>329</v>
      </c>
      <c r="G15" s="10" t="s">
        <v>41</v>
      </c>
      <c r="H15" s="30">
        <v>3200</v>
      </c>
    </row>
    <row r="16" spans="1:10" ht="92.25" customHeight="1" x14ac:dyDescent="0.2">
      <c r="A16" s="16">
        <f t="shared" si="0"/>
        <v>7</v>
      </c>
      <c r="B16" s="5" t="s">
        <v>17</v>
      </c>
      <c r="C16" s="23" t="s">
        <v>62</v>
      </c>
      <c r="D16" s="3">
        <v>69511012</v>
      </c>
      <c r="E16" s="10" t="s">
        <v>40</v>
      </c>
      <c r="F16" s="3">
        <v>322</v>
      </c>
      <c r="G16" s="10" t="s">
        <v>21</v>
      </c>
      <c r="H16" s="30">
        <v>18450</v>
      </c>
    </row>
    <row r="17" spans="1:8" ht="92.25" customHeight="1" x14ac:dyDescent="0.2">
      <c r="A17" s="16">
        <f t="shared" si="0"/>
        <v>8</v>
      </c>
      <c r="B17" s="5" t="s">
        <v>17</v>
      </c>
      <c r="C17" s="23" t="s">
        <v>63</v>
      </c>
      <c r="D17" s="3">
        <v>8425191</v>
      </c>
      <c r="E17" s="10" t="s">
        <v>33</v>
      </c>
      <c r="F17" s="3">
        <v>141</v>
      </c>
      <c r="G17" s="10" t="s">
        <v>35</v>
      </c>
      <c r="H17" s="30">
        <v>9602.01</v>
      </c>
    </row>
    <row r="18" spans="1:8" ht="92.25" customHeight="1" thickBot="1" x14ac:dyDescent="0.25">
      <c r="A18" s="48">
        <f t="shared" si="0"/>
        <v>9</v>
      </c>
      <c r="B18" s="49" t="s">
        <v>17</v>
      </c>
      <c r="C18" s="50" t="s">
        <v>64</v>
      </c>
      <c r="D18" s="19">
        <v>6840132</v>
      </c>
      <c r="E18" s="20" t="s">
        <v>43</v>
      </c>
      <c r="F18" s="19">
        <v>122</v>
      </c>
      <c r="G18" s="20" t="s">
        <v>42</v>
      </c>
      <c r="H18" s="39">
        <v>7845.89</v>
      </c>
    </row>
    <row r="19" spans="1:8" ht="92.25" customHeight="1" x14ac:dyDescent="0.2">
      <c r="A19" s="41">
        <f t="shared" si="0"/>
        <v>10</v>
      </c>
      <c r="B19" s="42" t="s">
        <v>17</v>
      </c>
      <c r="C19" s="47" t="s">
        <v>57</v>
      </c>
      <c r="D19" s="38">
        <v>20012799</v>
      </c>
      <c r="E19" s="37" t="s">
        <v>44</v>
      </c>
      <c r="F19" s="38">
        <v>199</v>
      </c>
      <c r="G19" s="37" t="s">
        <v>34</v>
      </c>
      <c r="H19" s="40">
        <v>530.89</v>
      </c>
    </row>
    <row r="20" spans="1:8" ht="92.25" customHeight="1" x14ac:dyDescent="0.2">
      <c r="A20" s="16">
        <f t="shared" si="0"/>
        <v>11</v>
      </c>
      <c r="B20" s="5" t="s">
        <v>17</v>
      </c>
      <c r="C20" s="23" t="s">
        <v>58</v>
      </c>
      <c r="D20" s="3">
        <v>20012799</v>
      </c>
      <c r="E20" s="10" t="s">
        <v>44</v>
      </c>
      <c r="F20" s="3">
        <v>141</v>
      </c>
      <c r="G20" s="10" t="s">
        <v>35</v>
      </c>
      <c r="H20" s="30">
        <v>3391.01</v>
      </c>
    </row>
    <row r="21" spans="1:8" ht="92.25" customHeight="1" x14ac:dyDescent="0.2">
      <c r="A21" s="16">
        <f t="shared" si="0"/>
        <v>12</v>
      </c>
      <c r="B21" s="5" t="s">
        <v>17</v>
      </c>
      <c r="C21" s="23" t="s">
        <v>45</v>
      </c>
      <c r="D21" s="3">
        <v>1176250</v>
      </c>
      <c r="E21" s="10" t="s">
        <v>39</v>
      </c>
      <c r="F21" s="3">
        <v>165</v>
      </c>
      <c r="G21" s="10" t="s">
        <v>46</v>
      </c>
      <c r="H21" s="30">
        <v>3452</v>
      </c>
    </row>
    <row r="22" spans="1:8" ht="92.25" customHeight="1" x14ac:dyDescent="0.2">
      <c r="A22" s="16">
        <f t="shared" si="0"/>
        <v>13</v>
      </c>
      <c r="B22" s="5" t="s">
        <v>17</v>
      </c>
      <c r="C22" s="23" t="s">
        <v>47</v>
      </c>
      <c r="D22" s="3">
        <v>22392394</v>
      </c>
      <c r="E22" s="10" t="s">
        <v>48</v>
      </c>
      <c r="F22" s="3">
        <v>113</v>
      </c>
      <c r="G22" s="10" t="s">
        <v>3</v>
      </c>
      <c r="H22" s="30">
        <v>2531</v>
      </c>
    </row>
    <row r="23" spans="1:8" ht="92.25" customHeight="1" x14ac:dyDescent="0.2">
      <c r="A23" s="16">
        <f t="shared" si="0"/>
        <v>14</v>
      </c>
      <c r="B23" s="5" t="s">
        <v>17</v>
      </c>
      <c r="C23" s="23" t="s">
        <v>49</v>
      </c>
      <c r="D23" s="3">
        <v>5498104</v>
      </c>
      <c r="E23" s="10" t="s">
        <v>50</v>
      </c>
      <c r="F23" s="3">
        <v>113</v>
      </c>
      <c r="G23" s="10" t="s">
        <v>3</v>
      </c>
      <c r="H23" s="30">
        <v>24949</v>
      </c>
    </row>
    <row r="24" spans="1:8" ht="18" x14ac:dyDescent="0.25">
      <c r="A24" s="51"/>
      <c r="B24" s="52"/>
      <c r="C24" s="17"/>
      <c r="D24" s="3"/>
      <c r="E24" s="10"/>
      <c r="F24" s="3"/>
      <c r="G24" s="4" t="s">
        <v>13</v>
      </c>
      <c r="H24" s="31">
        <f>SUM(H10:H23)</f>
        <v>118936.13999999998</v>
      </c>
    </row>
    <row r="25" spans="1:8" ht="92.25" customHeight="1" x14ac:dyDescent="0.2">
      <c r="A25" s="18">
        <f>A23+1</f>
        <v>15</v>
      </c>
      <c r="B25" s="14" t="s">
        <v>19</v>
      </c>
      <c r="C25" s="12" t="s">
        <v>51</v>
      </c>
      <c r="D25" s="14" t="s">
        <v>22</v>
      </c>
      <c r="E25" s="10" t="s">
        <v>23</v>
      </c>
      <c r="F25" s="3">
        <v>113</v>
      </c>
      <c r="G25" s="10" t="s">
        <v>3</v>
      </c>
      <c r="H25" s="30">
        <v>8316</v>
      </c>
    </row>
    <row r="26" spans="1:8" ht="18" x14ac:dyDescent="0.25">
      <c r="A26" s="18"/>
      <c r="B26" s="14"/>
      <c r="C26" s="12"/>
      <c r="D26" s="14"/>
      <c r="E26" s="10"/>
      <c r="F26" s="3"/>
      <c r="G26" s="4" t="s">
        <v>13</v>
      </c>
      <c r="H26" s="31">
        <f>H25</f>
        <v>8316</v>
      </c>
    </row>
    <row r="27" spans="1:8" ht="92.25" customHeight="1" x14ac:dyDescent="0.2">
      <c r="A27" s="18">
        <f>A25+1</f>
        <v>16</v>
      </c>
      <c r="B27" s="14" t="s">
        <v>18</v>
      </c>
      <c r="C27" s="12" t="s">
        <v>53</v>
      </c>
      <c r="D27" s="14" t="s">
        <v>26</v>
      </c>
      <c r="E27" s="10" t="s">
        <v>20</v>
      </c>
      <c r="F27" s="3">
        <v>112</v>
      </c>
      <c r="G27" s="10" t="s">
        <v>25</v>
      </c>
      <c r="H27" s="30">
        <v>5031.43</v>
      </c>
    </row>
    <row r="28" spans="1:8" ht="92.25" customHeight="1" x14ac:dyDescent="0.2">
      <c r="A28" s="18">
        <f>A27+1</f>
        <v>17</v>
      </c>
      <c r="B28" s="14" t="s">
        <v>18</v>
      </c>
      <c r="C28" s="12" t="s">
        <v>54</v>
      </c>
      <c r="D28" s="14" t="s">
        <v>28</v>
      </c>
      <c r="E28" s="10" t="s">
        <v>55</v>
      </c>
      <c r="F28" s="3">
        <v>111</v>
      </c>
      <c r="G28" s="10" t="s">
        <v>27</v>
      </c>
      <c r="H28" s="30">
        <v>26671.5</v>
      </c>
    </row>
    <row r="29" spans="1:8" ht="92.25" customHeight="1" x14ac:dyDescent="0.2">
      <c r="A29" s="18">
        <f>A28+1</f>
        <v>18</v>
      </c>
      <c r="B29" s="14" t="s">
        <v>18</v>
      </c>
      <c r="C29" s="12" t="s">
        <v>65</v>
      </c>
      <c r="D29" s="14" t="s">
        <v>29</v>
      </c>
      <c r="E29" s="10" t="s">
        <v>56</v>
      </c>
      <c r="F29" s="3">
        <v>113</v>
      </c>
      <c r="G29" s="10" t="s">
        <v>3</v>
      </c>
      <c r="H29" s="30">
        <v>2088</v>
      </c>
    </row>
    <row r="30" spans="1:8" ht="18.75" thickBot="1" x14ac:dyDescent="0.3">
      <c r="A30" s="24"/>
      <c r="B30" s="25"/>
      <c r="C30" s="26"/>
      <c r="D30" s="25"/>
      <c r="E30" s="20"/>
      <c r="F30" s="19"/>
      <c r="G30" s="21" t="s">
        <v>13</v>
      </c>
      <c r="H30" s="32">
        <f>SUM(H27:H29)</f>
        <v>33790.93</v>
      </c>
    </row>
    <row r="31" spans="1:8" ht="99.75" hidden="1" customHeight="1" x14ac:dyDescent="0.2">
      <c r="A31" s="34"/>
      <c r="B31" s="35" t="s">
        <v>24</v>
      </c>
      <c r="C31" s="36"/>
      <c r="D31" s="35"/>
      <c r="E31" s="37"/>
      <c r="F31" s="38"/>
      <c r="G31" s="37"/>
      <c r="H31" s="40"/>
    </row>
    <row r="32" spans="1:8" ht="43.5" hidden="1" customHeight="1" thickBot="1" x14ac:dyDescent="0.3">
      <c r="A32" s="24"/>
      <c r="B32" s="25"/>
      <c r="C32" s="26"/>
      <c r="D32" s="25"/>
      <c r="E32" s="20"/>
      <c r="F32" s="19"/>
      <c r="G32" s="21" t="s">
        <v>13</v>
      </c>
      <c r="H32" s="32">
        <f>H31</f>
        <v>0</v>
      </c>
    </row>
    <row r="33" spans="3:8" s="1" customFormat="1" ht="15" thickBot="1" x14ac:dyDescent="0.25">
      <c r="C33" s="11"/>
      <c r="D33" s="13"/>
      <c r="E33" s="11"/>
      <c r="F33" s="13"/>
      <c r="H33" s="29"/>
    </row>
    <row r="34" spans="3:8" s="1" customFormat="1" ht="18.75" thickBot="1" x14ac:dyDescent="0.3">
      <c r="C34" s="6"/>
      <c r="D34" s="13"/>
      <c r="E34" s="27"/>
      <c r="F34" s="13"/>
      <c r="G34" s="22" t="s">
        <v>14</v>
      </c>
      <c r="H34" s="33">
        <f>H24+H26+H30</f>
        <v>161043.06999999998</v>
      </c>
    </row>
    <row r="35" spans="3:8" s="1" customFormat="1" ht="15.75" x14ac:dyDescent="0.25">
      <c r="D35" s="13"/>
      <c r="E35" s="7"/>
      <c r="F35" s="13"/>
      <c r="H35" s="29"/>
    </row>
  </sheetData>
  <mergeCells count="9">
    <mergeCell ref="A24:B24"/>
    <mergeCell ref="F9:G9"/>
    <mergeCell ref="A1:H1"/>
    <mergeCell ref="A2:H2"/>
    <mergeCell ref="A3:H3"/>
    <mergeCell ref="A4:H4"/>
    <mergeCell ref="A5:H5"/>
    <mergeCell ref="A6:H6"/>
    <mergeCell ref="A7:H7"/>
  </mergeCells>
  <pageMargins left="0.85" right="0.66" top="0.56999999999999995" bottom="0.36" header="0.31496062992125984" footer="0.31496062992125984"/>
  <pageSetup paperSize="41"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2019-04-02T20:54:27Z</cp:lastPrinted>
  <dcterms:created xsi:type="dcterms:W3CDTF">2018-07-04T14:55:56Z</dcterms:created>
  <dcterms:modified xsi:type="dcterms:W3CDTF">2021-03-23T17:02:23Z</dcterms:modified>
</cp:coreProperties>
</file>